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D491F0D8-7B47-451E-A30A-4E4D360B5086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14" i="1"/>
  <c r="E4" i="1"/>
  <c r="J14" i="1" l="1"/>
  <c r="I14" i="1"/>
  <c r="H14" i="1"/>
  <c r="J4" i="1"/>
  <c r="I4" i="1"/>
  <c r="H4" i="1"/>
  <c r="G4" i="1"/>
  <c r="F4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<sst xmlns="http://schemas.openxmlformats.org/spreadsheetml/2006/main" count="43" uniqueCount="42">
  <si>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</si>
  <si>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</si>
  <si>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</si>
  <si>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</si>
  <si>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</si>
  <si>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</si>
  <si>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</si>
  <si>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</si>
  <si>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</si>
  <si>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</si>
  <si>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</si>
  <si>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</si>
  <si>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</si>
  <si>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</si>
  <si>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</si>
  <si>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</si>
  <si>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</si>
  <si>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</si>
  <si>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</si>
  <si>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</si>
  <si>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</si>
  <si>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</si>
  <si>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</si>
  <si>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</si>
  <si>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</si>
  <si>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</si>
  <si>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</si>
  <si>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</si>
  <si>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</si>
  <si>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</si>
  <si>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Чай с молоком</t>
  </si>
  <si>
    <t>108/105</t>
  </si>
  <si>
    <t>Хлеб-сыр-масло сливочное</t>
  </si>
  <si>
    <t>Каша молочная геркулесовая-яйцо отварное</t>
  </si>
  <si>
    <t>266/300</t>
  </si>
  <si>
    <t>Мандарин</t>
  </si>
  <si>
    <t>372/442</t>
  </si>
  <si>
    <t>Салат из морской капусты</t>
  </si>
  <si>
    <t>Свекольник</t>
  </si>
  <si>
    <t>Голубцы ленивые в соусе</t>
  </si>
  <si>
    <t>Картофельное пюре</t>
  </si>
  <si>
    <t>Компот из свежей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</si>
</sst>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O11" sqref="O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44882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34</v>
      </c>
      <c r="D4" s="10" t="s">
        <v>33</v>
      </c>
      <c r="E4" s="11">
        <f>200+40</f>
        <v>240</v>
      </c>
      <c r="F4" s="12">
        <f>15.45+29.34</f>
        <v>44.79</v>
      </c>
      <c r="G4" s="12">
        <f>63+171.3</f>
        <v>234.3</v>
      </c>
      <c r="H4" s="12">
        <f>5.1+5.37</f>
        <v>10.469999999999999</v>
      </c>
      <c r="I4" s="12">
        <f>4.6+7.05</f>
        <v>11.649999999999999</v>
      </c>
      <c r="J4" s="13">
        <f>0.3+21.6</f>
        <v>21.900000000000002</v>
      </c>
    </row>
    <row r="5" spans="1:10" x14ac:dyDescent="0.25">
      <c r="A5" s="14"/>
      <c r="B5" s="15" t="s">
        <v>17</v>
      </c>
      <c r="C5" s="16">
        <v>495</v>
      </c>
      <c r="D5" s="17" t="s">
        <v>30</v>
      </c>
      <c r="E5" s="18">
        <v>200</v>
      </c>
      <c r="F5" s="19">
        <v>12.84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31</v>
      </c>
      <c r="D6" s="17" t="s">
        <v>32</v>
      </c>
      <c r="E6" s="18">
        <f>60+15+10</f>
        <v>85</v>
      </c>
      <c r="F6" s="19">
        <f>11.2+11.59+5.4</f>
        <v>28.189999999999998</v>
      </c>
      <c r="G6" s="19">
        <f>141+74.8+51.45</f>
        <v>267.25</v>
      </c>
      <c r="H6" s="19">
        <f>4.56+3.84+0.05</f>
        <v>8.4499999999999993</v>
      </c>
      <c r="I6" s="19">
        <f>0.48+3.9+8.25</f>
        <v>12.629999999999999</v>
      </c>
      <c r="J6" s="20">
        <f>29.52+0+0.08</f>
        <v>29.599999999999998</v>
      </c>
    </row>
    <row r="7" spans="1:10" x14ac:dyDescent="0.25">
      <c r="A7" s="14"/>
      <c r="B7" s="16" t="s">
        <v>21</v>
      </c>
      <c r="C7" s="16">
        <v>112</v>
      </c>
      <c r="D7" s="17" t="s">
        <v>35</v>
      </c>
      <c r="E7" s="18">
        <v>100</v>
      </c>
      <c r="F7" s="19">
        <v>24.13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49</v>
      </c>
      <c r="D12" s="30" t="s">
        <v>37</v>
      </c>
      <c r="E12" s="31">
        <v>60</v>
      </c>
      <c r="F12" s="32">
        <v>15.19</v>
      </c>
      <c r="G12" s="32">
        <v>37.799999999999997</v>
      </c>
      <c r="H12" s="32">
        <v>1.56</v>
      </c>
      <c r="I12" s="32">
        <v>1.86</v>
      </c>
      <c r="J12" s="33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38</v>
      </c>
      <c r="E13" s="18">
        <v>200</v>
      </c>
      <c r="F13" s="19">
        <v>17.04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 t="s">
        <v>36</v>
      </c>
      <c r="D14" s="17" t="s">
        <v>39</v>
      </c>
      <c r="E14" s="18">
        <v>140</v>
      </c>
      <c r="F14" s="19">
        <v>42.51</v>
      </c>
      <c r="G14" s="19">
        <f>102+57.65</f>
        <v>159.65</v>
      </c>
      <c r="H14" s="19">
        <f>6.8+0.77</f>
        <v>7.57</v>
      </c>
      <c r="I14" s="19">
        <f>6.64+5.31</f>
        <v>11.95</v>
      </c>
      <c r="J14" s="20">
        <f>3.2+1.69</f>
        <v>4.8900000000000006</v>
      </c>
    </row>
    <row r="15" spans="1:10" x14ac:dyDescent="0.25">
      <c r="A15" s="14"/>
      <c r="B15" s="15" t="s">
        <v>25</v>
      </c>
      <c r="C15" s="16">
        <v>429</v>
      </c>
      <c r="D15" s="17" t="s">
        <v>40</v>
      </c>
      <c r="E15" s="18">
        <v>150</v>
      </c>
      <c r="F15" s="19">
        <v>22.48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507</v>
      </c>
      <c r="D16" s="17" t="s">
        <v>41</v>
      </c>
      <c r="E16" s="18">
        <v>200</v>
      </c>
      <c r="F16" s="19">
        <v>21.9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28</v>
      </c>
      <c r="E17" s="18">
        <v>60</v>
      </c>
      <c r="F17" s="19">
        <v>5.4</v>
      </c>
      <c r="G17" s="19">
        <f>141*2</f>
        <v>282</v>
      </c>
      <c r="H17" s="19">
        <f>4.56*2</f>
        <v>9.1199999999999992</v>
      </c>
      <c r="I17" s="19">
        <f>0.48*2</f>
        <v>0.96</v>
      </c>
      <c r="J17" s="20">
        <f>29.52*2</f>
        <v>59.04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2022-11-17T06:22:36Z</dcterms:modified>
  <dc:language>ru-RU</dc:language>
</cp:coreProperties>
</file>