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DCE2AD49-82D9-49A3-B4F4-D558322AFB75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J7" i="1"/>
  <c r="I7" i="1"/>
  <c r="H7" i="1"/>
  <c r="G7" i="1"/>
  <c r="I6" i="1"/>
  <c r="H6" i="1"/>
  <c r="G6" i="1"/>
  <c r="J4" i="1"/>
  <c r="I4" i="1"/>
  <c r="H4" i="1"/>
  <c r="G4" i="1"/>
  <c r="F6" i="1"/>
</calcChain>
</file>

<file path=xl/sharedStrings.xml><?xml version="1.0" encoding="utf-8"?>
<sst xmlns="http://schemas.openxmlformats.org/spreadsheetml/2006/main" count="42" uniqueCount="41">
  <si>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</si>
  <si>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</si>
  <si>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</si>
  <si>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</si>
  <si>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</si>
  <si>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</si>
  <si>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</si>
  <si>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</si>
  <si>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</si>
  <si>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</si>
  <si>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</si>
  <si>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</si>
  <si>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</si>
  <si>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</si>
  <si>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</si>
  <si>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</si>
  <si>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</si>
  <si>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</si>
  <si>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</si>
  <si>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</si>
  <si>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</si>
  <si>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</si>
  <si>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</si>
  <si>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</si>
  <si>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</si>
  <si>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</si>
  <si>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</si>
  <si>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</si>
  <si>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</si>
  <si>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</si>
  <si>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Чай с сахаром</t>
  </si>
  <si>
    <t>Пудинг из творога с молочным соусом</t>
  </si>
  <si>
    <t>Хлеб пшеничный-сыр</t>
  </si>
  <si>
    <t>Фрукты</t>
  </si>
  <si>
    <t>Рассольник с курицей</t>
  </si>
  <si>
    <t>Картофельное пюре</t>
  </si>
  <si>
    <t>Гулящ из мяса</t>
  </si>
  <si>
    <t>Кисель из свежей смородины</t>
  </si>
  <si>
    <t>317/440</t>
  </si>
  <si>
    <t>108/105</t>
  </si>
  <si>
    <t>Салат из свеклы и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</si>
</sst>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M5" sqref="M5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44886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38</v>
      </c>
      <c r="D4" s="10" t="s">
        <v>31</v>
      </c>
      <c r="E4" s="11">
        <v>200</v>
      </c>
      <c r="F4" s="12">
        <v>103.22</v>
      </c>
      <c r="G4" s="12">
        <f>362/150*200</f>
        <v>482.66666666666669</v>
      </c>
      <c r="H4" s="12">
        <f>20.9/150*200</f>
        <v>27.866666666666667</v>
      </c>
      <c r="I4" s="12">
        <f>16.3/150*200</f>
        <v>21.733333333333334</v>
      </c>
      <c r="J4" s="13">
        <f>33/150*200</f>
        <v>44</v>
      </c>
    </row>
    <row r="5" spans="1:10" x14ac:dyDescent="0.25">
      <c r="A5" s="14"/>
      <c r="B5" s="15" t="s">
        <v>17</v>
      </c>
      <c r="C5" s="16">
        <v>493</v>
      </c>
      <c r="D5" s="17" t="s">
        <v>30</v>
      </c>
      <c r="E5" s="18">
        <v>200</v>
      </c>
      <c r="F5" s="19">
        <v>5.0999999999999996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39</v>
      </c>
      <c r="D6" s="17" t="s">
        <v>32</v>
      </c>
      <c r="E6" s="21">
        <v>75</v>
      </c>
      <c r="F6" s="19">
        <f>5.4+11.2</f>
        <v>16.600000000000001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v>29.52</v>
      </c>
    </row>
    <row r="7" spans="1:10" x14ac:dyDescent="0.25">
      <c r="A7" s="14"/>
      <c r="B7" s="16" t="s">
        <v>20</v>
      </c>
      <c r="C7" s="16">
        <v>112</v>
      </c>
      <c r="D7" s="17" t="s">
        <v>33</v>
      </c>
      <c r="E7" s="18">
        <v>200</v>
      </c>
      <c r="F7" s="19">
        <v>48.29</v>
      </c>
      <c r="G7" s="19">
        <f>47/100*200</f>
        <v>94</v>
      </c>
      <c r="H7" s="19">
        <f>0.4/100*200</f>
        <v>0.8</v>
      </c>
      <c r="I7" s="19">
        <f>0.4/100*200</f>
        <v>0.8</v>
      </c>
      <c r="J7" s="20">
        <f>9.8/100*200</f>
        <v>19.600000000000001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51</v>
      </c>
      <c r="D12" s="34" t="s">
        <v>40</v>
      </c>
      <c r="E12" s="35">
        <v>60</v>
      </c>
      <c r="F12" s="36">
        <v>6.55</v>
      </c>
      <c r="G12" s="36">
        <v>76.2</v>
      </c>
      <c r="H12" s="36">
        <v>0.78</v>
      </c>
      <c r="I12" s="36">
        <v>6.18</v>
      </c>
      <c r="J12" s="37">
        <v>4.26</v>
      </c>
    </row>
    <row r="13" spans="1:10" x14ac:dyDescent="0.25">
      <c r="A13" s="14"/>
      <c r="B13" s="15" t="s">
        <v>23</v>
      </c>
      <c r="C13" s="16">
        <v>134</v>
      </c>
      <c r="D13" s="17" t="s">
        <v>34</v>
      </c>
      <c r="E13" s="21">
        <v>200</v>
      </c>
      <c r="F13" s="19">
        <v>27.56</v>
      </c>
      <c r="G13" s="19">
        <v>87</v>
      </c>
      <c r="H13" s="19">
        <v>1.64</v>
      </c>
      <c r="I13" s="19">
        <v>4.2</v>
      </c>
      <c r="J13" s="20">
        <v>13</v>
      </c>
    </row>
    <row r="14" spans="1:10" x14ac:dyDescent="0.25">
      <c r="A14" s="14"/>
      <c r="B14" s="15" t="s">
        <v>24</v>
      </c>
      <c r="C14" s="16">
        <v>367</v>
      </c>
      <c r="D14" s="17" t="s">
        <v>36</v>
      </c>
      <c r="E14" s="18">
        <v>100</v>
      </c>
      <c r="F14" s="19">
        <v>54.4</v>
      </c>
      <c r="G14" s="19">
        <f>250/120*100</f>
        <v>208.33333333333334</v>
      </c>
      <c r="H14" s="19">
        <f>20.6/120*100</f>
        <v>17.166666666666668</v>
      </c>
      <c r="I14" s="19">
        <f>22/120*100</f>
        <v>18.333333333333332</v>
      </c>
      <c r="J14" s="20">
        <f>4.2/120*100</f>
        <v>3.5000000000000004</v>
      </c>
    </row>
    <row r="15" spans="1:10" x14ac:dyDescent="0.25">
      <c r="A15" s="14"/>
      <c r="B15" s="15" t="s">
        <v>25</v>
      </c>
      <c r="C15" s="16">
        <v>429</v>
      </c>
      <c r="D15" s="17" t="s">
        <v>35</v>
      </c>
      <c r="E15" s="18">
        <v>150</v>
      </c>
      <c r="F15" s="19">
        <v>22.45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322</v>
      </c>
      <c r="D16" s="17" t="s">
        <v>37</v>
      </c>
      <c r="E16" s="18">
        <v>200</v>
      </c>
      <c r="F16" s="19">
        <v>26.85</v>
      </c>
      <c r="G16" s="19">
        <v>24.8</v>
      </c>
      <c r="H16" s="19">
        <v>0</v>
      </c>
      <c r="I16" s="19">
        <v>0</v>
      </c>
      <c r="J16" s="20">
        <v>5.57</v>
      </c>
    </row>
    <row r="17" spans="1:10" x14ac:dyDescent="0.25">
      <c r="A17" s="14"/>
      <c r="B17" s="15" t="s">
        <v>27</v>
      </c>
      <c r="C17" s="16">
        <v>108</v>
      </c>
      <c r="D17" s="17" t="s">
        <v>28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29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17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2022-11-21T04:22:34Z</dcterms:modified>
  <dc:language>ru-RU</dc:language>
</cp:coreProperties>
</file>