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КОШ-2\Desktop\Документы\Сайт\kms-kors2.ru\ПИТАНИЕ\2022 (2)\"/>
    </mc:Choice>
  </mc:AlternateContent>
  <xr:revisionPtr revIDLastSave="0" documentId="13_ncr:1_{443F9938-9677-440A-8B13-46302EC6A062}" xr6:coauthVersionLast="45" xr6:coauthVersionMax="45" xr10:uidLastSave="{00000000-0000-0000-0000-000000000000}"/>
  <bookViews>
    <workbookView xWindow="12285" yWindow="1665" windowWidth="15375" windowHeight="7875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J7" i="1"/>
  <c r="I7" i="1"/>
  <c r="H7" i="1"/>
  <c r="G7" i="1"/>
  <c r="J6" i="1"/>
  <c r="I6" i="1"/>
  <c r="H6" i="1"/>
  <c r="G6" i="1"/>
  <c r="J4" i="1"/>
  <c r="I4" i="1"/>
  <c r="H4" i="1"/>
  <c r="G4" i="1"/>
  <c r="F6" i="1"/>
  <c r="F4" i="1"/>
  <c r="E4" i="1"/>
</calcChain>
</file>

<file path=xl/sharedStrings.xml><?xml version="1.0" encoding="utf-8"?>
<sst xmlns="http://schemas.openxmlformats.org/spreadsheetml/2006/main" count="43" uniqueCount="42">
  <si>
    <t>Школа</t>
  </si>
  <si>
    <t>КГКОУ Школа 2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</si>
  <si>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</si>
  <si>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</si>
  <si>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</si>
  <si>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</si>
  <si>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</si>
  <si>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</si>
  <si>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</si>
  <si>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</si>
  <si>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</si>
  <si>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</si>
  <si>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</si>
  <si>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</si>
  <si>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</si>
  <si>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</si>
  <si>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</si>
  <si>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</si>
  <si>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</si>
  <si>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</si>
  <si>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</si>
  <si>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</si>
  <si>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</si>
  <si>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</si>
  <si>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</si>
  <si>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</si>
  <si>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</si>
  <si>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</si>
  <si>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</si>
  <si>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</si>
  <si>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Омлет натуральный-каша рисовая молочная</t>
  </si>
  <si>
    <t>301/268</t>
  </si>
  <si>
    <t>Какао на молоке</t>
  </si>
  <si>
    <t>108/105</t>
  </si>
  <si>
    <t>Хлеб пшеничный-масло сливочное</t>
  </si>
  <si>
    <t>Банан</t>
  </si>
  <si>
    <t>Салат из свежих огурцов</t>
  </si>
  <si>
    <t>Суп картофельный с клёцками</t>
  </si>
  <si>
    <t>Курица в соусе с томатом</t>
  </si>
  <si>
    <t>Рагу из овощей</t>
  </si>
  <si>
    <t>Компот из свежих фруктов</t>
  </si>
  <si>
    <t>146/172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</si>
</sst>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0" fontId="0" fillId="0" borderId="14" xfId="0" applyFont="1" applyBorder="1" applyAlignment="1" applyProtection="1"/>
    <xf numFmtId="0" fontId="0" fillId="2" borderId="14" xfId="0" applyFill="1" applyBorder="1" applyAlignment="1" applyProtection="1"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0"/>
  <sheetViews>
    <sheetView showGridLines="0" showRowColHeaders="0" tabSelected="1" topLeftCell="E1" zoomScaleNormal="100" workbookViewId="0">
      <selection activeCell="E12" sqref="E12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41" t="s">
        <v>1</v>
      </c>
      <c r="C1" s="41"/>
      <c r="D1" s="41"/>
      <c r="E1" s="1" t="s">
        <v>2</v>
      </c>
      <c r="F1" s="2" t="s">
        <v>3</v>
      </c>
      <c r="I1" s="1" t="s">
        <v>4</v>
      </c>
      <c r="J1" s="3">
        <v>44887</v>
      </c>
    </row>
    <row r="2" spans="1:10" ht="7.5" customHeight="1" x14ac:dyDescent="0.25"/>
    <row r="3" spans="1:10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30" x14ac:dyDescent="0.25">
      <c r="A4" s="7" t="s">
        <v>15</v>
      </c>
      <c r="B4" s="8" t="s">
        <v>16</v>
      </c>
      <c r="C4" s="9" t="s">
        <v>31</v>
      </c>
      <c r="D4" s="10" t="s">
        <v>30</v>
      </c>
      <c r="E4" s="11">
        <f>50+200</f>
        <v>250</v>
      </c>
      <c r="F4" s="12">
        <f>19.81+22.87</f>
        <v>42.68</v>
      </c>
      <c r="G4" s="12">
        <f>81.5+172.1/150*200</f>
        <v>310.9666666666667</v>
      </c>
      <c r="H4" s="12">
        <f>4.3+4.15/150*200</f>
        <v>9.8333333333333339</v>
      </c>
      <c r="I4" s="12">
        <f>6.6+7.29/150*200</f>
        <v>16.32</v>
      </c>
      <c r="J4" s="13">
        <f>1.15+24.3/150*200</f>
        <v>33.549999999999997</v>
      </c>
    </row>
    <row r="5" spans="1:10" x14ac:dyDescent="0.25">
      <c r="A5" s="14"/>
      <c r="B5" s="15" t="s">
        <v>17</v>
      </c>
      <c r="C5" s="16">
        <v>496</v>
      </c>
      <c r="D5" s="17" t="s">
        <v>32</v>
      </c>
      <c r="E5" s="18">
        <v>200</v>
      </c>
      <c r="F5" s="19">
        <v>22.85</v>
      </c>
      <c r="G5" s="19">
        <v>144</v>
      </c>
      <c r="H5" s="19">
        <v>3.6</v>
      </c>
      <c r="I5" s="19">
        <v>3.3</v>
      </c>
      <c r="J5" s="20">
        <v>25</v>
      </c>
    </row>
    <row r="6" spans="1:10" x14ac:dyDescent="0.25">
      <c r="A6" s="14"/>
      <c r="B6" s="15" t="s">
        <v>18</v>
      </c>
      <c r="C6" s="16" t="s">
        <v>33</v>
      </c>
      <c r="D6" s="17" t="s">
        <v>34</v>
      </c>
      <c r="E6" s="21">
        <v>70</v>
      </c>
      <c r="F6" s="19">
        <f>5.4+11.59</f>
        <v>16.990000000000002</v>
      </c>
      <c r="G6" s="19">
        <f>141+74.8</f>
        <v>215.8</v>
      </c>
      <c r="H6" s="19">
        <f>4.56+0.05</f>
        <v>4.6099999999999994</v>
      </c>
      <c r="I6" s="19">
        <f>0.48+8.25</f>
        <v>8.73</v>
      </c>
      <c r="J6" s="20">
        <f>29.52+0.08</f>
        <v>29.599999999999998</v>
      </c>
    </row>
    <row r="7" spans="1:10" x14ac:dyDescent="0.25">
      <c r="A7" s="14"/>
      <c r="B7" s="16" t="s">
        <v>20</v>
      </c>
      <c r="C7" s="16">
        <v>112</v>
      </c>
      <c r="D7" s="17" t="s">
        <v>35</v>
      </c>
      <c r="E7" s="18">
        <v>150</v>
      </c>
      <c r="F7" s="19">
        <v>37.799999999999997</v>
      </c>
      <c r="G7" s="19">
        <f>47/100*150</f>
        <v>70.5</v>
      </c>
      <c r="H7" s="19">
        <f>0.4/100*150</f>
        <v>0.6</v>
      </c>
      <c r="I7" s="19">
        <f>0.4/100*150</f>
        <v>0.6</v>
      </c>
      <c r="J7" s="20">
        <f>9.8/100*150</f>
        <v>14.700000000000001</v>
      </c>
    </row>
    <row r="8" spans="1:10" x14ac:dyDescent="0.25">
      <c r="A8" s="22"/>
      <c r="B8" s="23"/>
      <c r="C8" s="23"/>
      <c r="D8" s="24"/>
      <c r="E8" s="25"/>
      <c r="F8" s="26"/>
      <c r="G8" s="27"/>
      <c r="H8" s="27"/>
      <c r="I8" s="27"/>
      <c r="J8" s="28"/>
    </row>
    <row r="9" spans="1:10" x14ac:dyDescent="0.25">
      <c r="A9" s="7" t="s">
        <v>19</v>
      </c>
      <c r="B9" s="29" t="s">
        <v>20</v>
      </c>
      <c r="C9" s="9"/>
      <c r="D9" s="10"/>
      <c r="E9" s="11"/>
      <c r="F9" s="12"/>
      <c r="G9" s="12"/>
      <c r="H9" s="12"/>
      <c r="I9" s="12"/>
      <c r="J9" s="13"/>
    </row>
    <row r="10" spans="1:10" x14ac:dyDescent="0.25">
      <c r="A10" s="14"/>
      <c r="B10" s="16"/>
      <c r="C10" s="16"/>
      <c r="D10" s="17"/>
      <c r="E10" s="18"/>
      <c r="F10" s="19"/>
      <c r="G10" s="19"/>
      <c r="H10" s="19"/>
      <c r="I10" s="19"/>
      <c r="J10" s="20"/>
    </row>
    <row r="11" spans="1:10" x14ac:dyDescent="0.25">
      <c r="A11" s="22"/>
      <c r="B11" s="23"/>
      <c r="C11" s="23"/>
      <c r="D11" s="30"/>
      <c r="E11" s="31"/>
      <c r="F11" s="27"/>
      <c r="G11" s="27"/>
      <c r="H11" s="27"/>
      <c r="I11" s="27"/>
      <c r="J11" s="28"/>
    </row>
    <row r="12" spans="1:10" x14ac:dyDescent="0.25">
      <c r="A12" s="14" t="s">
        <v>21</v>
      </c>
      <c r="B12" s="32" t="s">
        <v>22</v>
      </c>
      <c r="C12" s="33">
        <v>17</v>
      </c>
      <c r="D12" s="34" t="s">
        <v>36</v>
      </c>
      <c r="E12" s="35">
        <v>60</v>
      </c>
      <c r="F12" s="36">
        <v>19.309999999999999</v>
      </c>
      <c r="G12" s="36">
        <v>61.2</v>
      </c>
      <c r="H12" s="36">
        <v>0.42</v>
      </c>
      <c r="I12" s="36">
        <v>6.06</v>
      </c>
      <c r="J12" s="37">
        <v>1.2</v>
      </c>
    </row>
    <row r="13" spans="1:10" x14ac:dyDescent="0.25">
      <c r="A13" s="14"/>
      <c r="B13" s="15" t="s">
        <v>23</v>
      </c>
      <c r="C13" s="16" t="s">
        <v>41</v>
      </c>
      <c r="D13" s="17" t="s">
        <v>37</v>
      </c>
      <c r="E13" s="21">
        <v>200</v>
      </c>
      <c r="F13" s="19">
        <v>23.27</v>
      </c>
      <c r="G13" s="19">
        <v>55.6</v>
      </c>
      <c r="H13" s="19">
        <v>0.96</v>
      </c>
      <c r="I13" s="19">
        <v>2.08</v>
      </c>
      <c r="J13" s="20">
        <v>7.02</v>
      </c>
    </row>
    <row r="14" spans="1:10" x14ac:dyDescent="0.25">
      <c r="A14" s="14"/>
      <c r="B14" s="15" t="s">
        <v>24</v>
      </c>
      <c r="C14" s="16">
        <v>405</v>
      </c>
      <c r="D14" s="17" t="s">
        <v>38</v>
      </c>
      <c r="E14" s="18">
        <v>90</v>
      </c>
      <c r="F14" s="19">
        <v>89.96</v>
      </c>
      <c r="G14" s="19">
        <f>148/80*90</f>
        <v>166.5</v>
      </c>
      <c r="H14" s="19">
        <f>9.06/80*90</f>
        <v>10.192500000000001</v>
      </c>
      <c r="I14" s="19">
        <f>9/80*90</f>
        <v>10.125</v>
      </c>
      <c r="J14" s="20">
        <f>2.7/80*90</f>
        <v>3.0375000000000001</v>
      </c>
    </row>
    <row r="15" spans="1:10" x14ac:dyDescent="0.25">
      <c r="A15" s="14"/>
      <c r="B15" s="15" t="s">
        <v>25</v>
      </c>
      <c r="C15" s="16">
        <v>195</v>
      </c>
      <c r="D15" s="17" t="s">
        <v>39</v>
      </c>
      <c r="E15" s="18">
        <v>150</v>
      </c>
      <c r="F15" s="19">
        <v>22.29</v>
      </c>
      <c r="G15" s="19">
        <v>185</v>
      </c>
      <c r="H15" s="19">
        <v>3</v>
      </c>
      <c r="I15" s="19">
        <v>8.02</v>
      </c>
      <c r="J15" s="20">
        <v>12.75</v>
      </c>
    </row>
    <row r="16" spans="1:10" x14ac:dyDescent="0.25">
      <c r="A16" s="14"/>
      <c r="B16" s="15" t="s">
        <v>26</v>
      </c>
      <c r="C16" s="16">
        <v>507</v>
      </c>
      <c r="D16" s="17" t="s">
        <v>40</v>
      </c>
      <c r="E16" s="18">
        <v>200</v>
      </c>
      <c r="F16" s="19">
        <v>12.75</v>
      </c>
      <c r="G16" s="19">
        <v>96</v>
      </c>
      <c r="H16" s="19">
        <v>0.5</v>
      </c>
      <c r="I16" s="19">
        <v>0.2</v>
      </c>
      <c r="J16" s="20">
        <v>23.1</v>
      </c>
    </row>
    <row r="17" spans="1:10" x14ac:dyDescent="0.25">
      <c r="A17" s="14"/>
      <c r="B17" s="15" t="s">
        <v>27</v>
      </c>
      <c r="C17" s="16">
        <v>108</v>
      </c>
      <c r="D17" s="17" t="s">
        <v>28</v>
      </c>
      <c r="E17" s="18">
        <v>60</v>
      </c>
      <c r="F17" s="19">
        <v>5.4</v>
      </c>
      <c r="G17" s="19">
        <v>141</v>
      </c>
      <c r="H17" s="19">
        <v>4.5599999999999996</v>
      </c>
      <c r="I17" s="19">
        <v>0.48</v>
      </c>
      <c r="J17" s="20">
        <v>29.52</v>
      </c>
    </row>
    <row r="18" spans="1:10" x14ac:dyDescent="0.25">
      <c r="A18" s="14"/>
      <c r="B18" s="15" t="s">
        <v>29</v>
      </c>
      <c r="C18" s="16"/>
      <c r="D18" s="17"/>
      <c r="E18" s="18"/>
      <c r="F18" s="19"/>
      <c r="G18" s="19"/>
      <c r="H18" s="19"/>
      <c r="I18" s="19"/>
      <c r="J18" s="20"/>
    </row>
    <row r="19" spans="1:10" x14ac:dyDescent="0.25">
      <c r="A19" s="14"/>
      <c r="B19" s="38"/>
      <c r="C19" s="38"/>
      <c r="D19" s="24"/>
      <c r="E19" s="25"/>
      <c r="F19" s="26"/>
      <c r="G19" s="39"/>
      <c r="H19" s="26"/>
      <c r="I19" s="26"/>
      <c r="J19" s="40"/>
    </row>
    <row r="20" spans="1:10" x14ac:dyDescent="0.25">
      <c r="A20" s="22"/>
      <c r="B20" s="23"/>
      <c r="C20" s="23"/>
      <c r="D20" s="30"/>
      <c r="E20" s="31"/>
      <c r="F20" s="27"/>
      <c r="G20" s="27"/>
      <c r="H20" s="27"/>
      <c r="I20" s="27"/>
      <c r="J20" s="28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ПК Тьютора</cp:lastModifiedBy>
  <cp:revision>5</cp:revision>
  <cp:lastPrinted>2021-05-18T10:32:40Z</cp:lastPrinted>
  <dcterms:created xsi:type="dcterms:W3CDTF">2015-06-05T18:19:34Z</dcterms:created>
  <dcterms:modified xsi:type="dcterms:W3CDTF">2022-11-22T05:11:12Z</dcterms:modified>
  <dc:language>ru-RU</dc:language>
</cp:coreProperties>
</file>