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КОШ-2\Desktop\Документы\Сайт\kms-kors2.ru\ПИТАНИЕ\2022 (2)\"/>
    </mc:Choice>
  </mc:AlternateContent>
  <xr:revisionPtr revIDLastSave="0" documentId="8_{B73D28E6-E496-4428-BB64-D57FCF088A12}" xr6:coauthVersionLast="45" xr6:coauthVersionMax="45" xr10:uidLastSave="{00000000-0000-0000-0000-000000000000}"/>
  <bookViews>
    <workbookView xWindow="12345" yWindow="165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6" i="1"/>
  <c r="I6" i="1"/>
  <c r="H6" i="1"/>
  <c r="G6" i="1"/>
  <c r="J4" i="1"/>
  <c r="I4" i="1"/>
  <c r="H4" i="1"/>
  <c r="G4" i="1"/>
  <c r="F6" i="1"/>
  <c r="E6" i="1"/>
  <c r="F4" i="1"/>
  <c r="E4" i="1"/>
</calcChain>
</file>

<file path=xl/sharedStrings.xml><?xml version="1.0" encoding="utf-8"?>
<sst xmlns="http://schemas.openxmlformats.org/spreadsheetml/2006/main" count="41" uniqueCount="40">
  <si>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</si>
  <si>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</si>
  <si>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</si>
  <si>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</si>
  <si>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</si>
  <si>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</si>
  <si>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</si>
  <si>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</si>
  <si>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</si>
  <si>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</si>
  <si>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</si>
  <si>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</si>
  <si>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</si>
  <si>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</si>
  <si>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</si>
  <si>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</si>
  <si>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</si>
  <si>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</si>
  <si>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</si>
  <si>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</si>
  <si>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</si>
  <si>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</si>
  <si>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</si>
  <si>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</si>
  <si>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</si>
  <si>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</si>
  <si>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</si>
  <si>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</si>
  <si>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</si>
  <si>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Рожки отварные-сосиски отварные-огурец порционно</t>
  </si>
  <si>
    <t>Кофейный напиток</t>
  </si>
  <si>
    <t>Хлеб-масло сливочное</t>
  </si>
  <si>
    <t>Мандарин</t>
  </si>
  <si>
    <t>Салат из свежих помидоров</t>
  </si>
  <si>
    <t>Суп рыбный</t>
  </si>
  <si>
    <t>Плов из курицы</t>
  </si>
  <si>
    <t>Компот из сухофруктов</t>
  </si>
  <si>
    <t>Хлеб</t>
  </si>
  <si>
    <t>291/395</t>
  </si>
  <si>
    <t>108/105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</si>
</sst>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D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>
        <v>44889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38</v>
      </c>
      <c r="D4" s="10" t="s">
        <v>29</v>
      </c>
      <c r="E4" s="11">
        <f>60+50+150</f>
        <v>260</v>
      </c>
      <c r="F4" s="12">
        <f>64.84+9.85+13.12</f>
        <v>87.81</v>
      </c>
      <c r="G4" s="12">
        <f>115/50*60+12+115.9/120*150</f>
        <v>294.875</v>
      </c>
      <c r="H4" s="12">
        <f>5.2/50*60+0.4+4.52/120*150</f>
        <v>12.29</v>
      </c>
      <c r="I4" s="12">
        <f>10.5/50*60+0+0.54/120*150</f>
        <v>13.275</v>
      </c>
      <c r="J4" s="13">
        <f>0+1.25+23.23/120*150</f>
        <v>30.287499999999998</v>
      </c>
    </row>
    <row r="5" spans="1:10" x14ac:dyDescent="0.25">
      <c r="A5" s="14"/>
      <c r="B5" s="15" t="s">
        <v>17</v>
      </c>
      <c r="C5" s="16">
        <v>501</v>
      </c>
      <c r="D5" s="17" t="s">
        <v>30</v>
      </c>
      <c r="E5" s="18">
        <v>200</v>
      </c>
      <c r="F5" s="19">
        <v>23.09</v>
      </c>
      <c r="G5" s="19">
        <v>79</v>
      </c>
      <c r="H5" s="19">
        <v>3.2</v>
      </c>
      <c r="I5" s="19">
        <v>2.9</v>
      </c>
      <c r="J5" s="20">
        <v>15.9</v>
      </c>
    </row>
    <row r="6" spans="1:10" x14ac:dyDescent="0.25">
      <c r="A6" s="14"/>
      <c r="B6" s="15" t="s">
        <v>18</v>
      </c>
      <c r="C6" s="16" t="s">
        <v>39</v>
      </c>
      <c r="D6" s="17" t="s">
        <v>31</v>
      </c>
      <c r="E6" s="21">
        <f>60+10</f>
        <v>70</v>
      </c>
      <c r="F6" s="19">
        <f>5.4+11.59</f>
        <v>16.990000000000002</v>
      </c>
      <c r="G6" s="19">
        <f>141+74.8</f>
        <v>215.8</v>
      </c>
      <c r="H6" s="19">
        <f>4.56+0.05</f>
        <v>4.6099999999999994</v>
      </c>
      <c r="I6" s="19">
        <f>0.48+8.25</f>
        <v>8.73</v>
      </c>
      <c r="J6" s="20">
        <f>29.52+0.08</f>
        <v>29.599999999999998</v>
      </c>
    </row>
    <row r="7" spans="1:10" x14ac:dyDescent="0.25">
      <c r="A7" s="14"/>
      <c r="B7" s="16" t="s">
        <v>20</v>
      </c>
      <c r="C7" s="16">
        <v>112</v>
      </c>
      <c r="D7" s="17" t="s">
        <v>32</v>
      </c>
      <c r="E7" s="18">
        <v>100</v>
      </c>
      <c r="F7" s="19">
        <v>34.130000000000003</v>
      </c>
      <c r="G7" s="19">
        <v>47</v>
      </c>
      <c r="H7" s="19">
        <v>0.4</v>
      </c>
      <c r="I7" s="19">
        <v>0.4</v>
      </c>
      <c r="J7" s="20">
        <v>9.8000000000000007</v>
      </c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22</v>
      </c>
      <c r="D12" s="34" t="s">
        <v>33</v>
      </c>
      <c r="E12" s="35">
        <v>60</v>
      </c>
      <c r="F12" s="36">
        <v>13.3</v>
      </c>
      <c r="G12" s="36">
        <v>66</v>
      </c>
      <c r="H12" s="36">
        <v>0.6</v>
      </c>
      <c r="I12" s="36">
        <v>6.12</v>
      </c>
      <c r="J12" s="37">
        <v>2.1</v>
      </c>
    </row>
    <row r="13" spans="1:10" x14ac:dyDescent="0.25">
      <c r="A13" s="14"/>
      <c r="B13" s="15" t="s">
        <v>23</v>
      </c>
      <c r="C13" s="16">
        <v>153</v>
      </c>
      <c r="D13" s="17" t="s">
        <v>34</v>
      </c>
      <c r="E13" s="21">
        <v>200</v>
      </c>
      <c r="F13" s="19">
        <v>33.78</v>
      </c>
      <c r="G13" s="19">
        <v>133</v>
      </c>
      <c r="H13" s="19">
        <v>7.38</v>
      </c>
      <c r="I13" s="19">
        <v>5.78</v>
      </c>
      <c r="J13" s="20">
        <v>12.84</v>
      </c>
    </row>
    <row r="14" spans="1:10" x14ac:dyDescent="0.25">
      <c r="A14" s="14"/>
      <c r="B14" s="15" t="s">
        <v>24</v>
      </c>
      <c r="C14" s="16">
        <v>406</v>
      </c>
      <c r="D14" s="17" t="s">
        <v>35</v>
      </c>
      <c r="E14" s="18">
        <v>200</v>
      </c>
      <c r="F14" s="19">
        <v>67.27</v>
      </c>
      <c r="G14" s="19">
        <f>329/230*200</f>
        <v>286.08695652173913</v>
      </c>
      <c r="H14" s="19">
        <f>16/230*200</f>
        <v>13.913043478260869</v>
      </c>
      <c r="I14" s="19">
        <f>15.9/230*200</f>
        <v>13.826086956521738</v>
      </c>
      <c r="J14" s="20">
        <f>37.9/230*200</f>
        <v>32.956521739130437</v>
      </c>
    </row>
    <row r="15" spans="1:10" x14ac:dyDescent="0.25">
      <c r="A15" s="14"/>
      <c r="B15" s="15" t="s">
        <v>25</v>
      </c>
      <c r="C15" s="16"/>
      <c r="D15" s="17"/>
      <c r="E15" s="18"/>
      <c r="F15" s="19"/>
      <c r="G15" s="19"/>
      <c r="H15" s="19"/>
      <c r="I15" s="19"/>
      <c r="J15" s="20"/>
    </row>
    <row r="16" spans="1:10" x14ac:dyDescent="0.25">
      <c r="A16" s="14"/>
      <c r="B16" s="15" t="s">
        <v>26</v>
      </c>
      <c r="C16" s="16">
        <v>508</v>
      </c>
      <c r="D16" s="17" t="s">
        <v>36</v>
      </c>
      <c r="E16" s="18">
        <v>200</v>
      </c>
      <c r="F16" s="19">
        <v>10.52</v>
      </c>
      <c r="G16" s="19">
        <v>110</v>
      </c>
      <c r="H16" s="19">
        <v>0.5</v>
      </c>
      <c r="I16" s="19">
        <v>0</v>
      </c>
      <c r="J16" s="20">
        <v>27</v>
      </c>
    </row>
    <row r="17" spans="1:10" x14ac:dyDescent="0.25">
      <c r="A17" s="14"/>
      <c r="B17" s="15" t="s">
        <v>27</v>
      </c>
      <c r="C17" s="16">
        <v>108</v>
      </c>
      <c r="D17" s="17" t="s">
        <v>37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2022-11-24T05:15:56Z</dcterms:modified>
  <dc:language>ru-RU</dc:language>
</cp:coreProperties>
</file>