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КОШ-2\Desktop\Документы\Сайт\kms-kors2.ru\ПИТАНИЕ\2022 (2)\"/>
    </mc:Choice>
  </mc:AlternateContent>
  <xr:revisionPtr revIDLastSave="0" documentId="8_{28E82082-5207-4F38-986A-B6F5BC0B99E7}" xr6:coauthVersionLast="45" xr6:coauthVersionMax="45" xr10:uidLastSave="{00000000-0000-0000-0000-000000000000}"/>
  <bookViews>
    <workbookView xWindow="12030" yWindow="1125" windowWidth="15375" windowHeight="7875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7" i="1"/>
  <c r="I7" i="1"/>
  <c r="H7" i="1"/>
  <c r="G7" i="1"/>
  <c r="J6" i="1"/>
  <c r="I6" i="1"/>
  <c r="H6" i="1"/>
  <c r="G6" i="1"/>
  <c r="J4" i="1"/>
  <c r="I4" i="1"/>
  <c r="H4" i="1"/>
  <c r="G4" i="1"/>
  <c r="F6" i="1"/>
  <c r="E6" i="1"/>
  <c r="F4" i="1"/>
  <c r="E4" i="1"/>
</calcChain>
</file>

<file path=xl/sharedStrings.xml><?xml version="1.0" encoding="utf-8"?>
<sst xmlns="http://schemas.openxmlformats.org/spreadsheetml/2006/main" count="40" uniqueCount="39">
  <si>
    <t>Школа</t>
  </si>
  <si>
    <t>КГКОУ Школа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</si>
  <si>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</si>
  <si>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</si>
  <si>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</si>
  <si>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</si>
  <si>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</si>
  <si>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</si>
  <si>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</si>
  <si>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</si>
  <si>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</si>
  <si>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</si>
  <si>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</si>
  <si>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</si>
  <si>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</si>
  <si>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</si>
  <si>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</si>
  <si>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</si>
  <si>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</si>
  <si>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</si>
  <si>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</si>
  <si>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</si>
  <si>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</si>
  <si>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</si>
  <si>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</si>
  <si>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</si>
  <si>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</si>
  <si>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</si>
  <si>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</si>
  <si>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108/105</t>
  </si>
  <si>
    <t>Котлета рыбная в соусе-рис припущенный-огурец порционно</t>
  </si>
  <si>
    <t>Какао с молоком</t>
  </si>
  <si>
    <t>Хлеб-масло сливочное</t>
  </si>
  <si>
    <t>Яблоко</t>
  </si>
  <si>
    <t>Винигрет</t>
  </si>
  <si>
    <t>Суп лапша с курицей</t>
  </si>
  <si>
    <t>Жаркое по домашнему</t>
  </si>
  <si>
    <t>Сок</t>
  </si>
  <si>
    <t>345/453/415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</si>
</sst>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topLeftCell="D1" zoomScale="90" zoomScaleNormal="90" workbookViewId="0">
      <selection activeCell="F17" sqref="F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2" t="s">
        <v>1</v>
      </c>
      <c r="C1" s="42"/>
      <c r="D1" s="42"/>
      <c r="E1" s="1" t="s">
        <v>2</v>
      </c>
      <c r="F1" s="2"/>
      <c r="I1" s="1" t="s">
        <v>3</v>
      </c>
      <c r="J1" s="3">
        <v>44894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 x14ac:dyDescent="0.25">
      <c r="A4" s="7" t="s">
        <v>14</v>
      </c>
      <c r="B4" s="8" t="s">
        <v>15</v>
      </c>
      <c r="C4" s="41" t="s">
        <v>38</v>
      </c>
      <c r="D4" s="10" t="s">
        <v>30</v>
      </c>
      <c r="E4" s="11">
        <f>50+100+150</f>
        <v>300</v>
      </c>
      <c r="F4" s="12">
        <f>9.15+28.06+16</f>
        <v>53.21</v>
      </c>
      <c r="G4" s="12">
        <f>12+56.5+32.8+198</f>
        <v>299.3</v>
      </c>
      <c r="H4" s="12">
        <f>0.4+6.95+0.54+3.6</f>
        <v>11.49</v>
      </c>
      <c r="I4" s="12">
        <f>0+1.01+1.86+6.045</f>
        <v>8.9149999999999991</v>
      </c>
      <c r="J4" s="13">
        <f>1.25+4.8+3.47+31.6</f>
        <v>41.120000000000005</v>
      </c>
    </row>
    <row r="5" spans="1:10" x14ac:dyDescent="0.25">
      <c r="A5" s="14"/>
      <c r="B5" s="15" t="s">
        <v>16</v>
      </c>
      <c r="C5" s="16">
        <v>496</v>
      </c>
      <c r="D5" s="17" t="s">
        <v>31</v>
      </c>
      <c r="E5" s="18">
        <v>200</v>
      </c>
      <c r="F5" s="19">
        <v>22.85</v>
      </c>
      <c r="G5" s="19">
        <v>144</v>
      </c>
      <c r="H5" s="19">
        <v>3.6</v>
      </c>
      <c r="I5" s="19">
        <v>3.3</v>
      </c>
      <c r="J5" s="20">
        <v>25</v>
      </c>
    </row>
    <row r="6" spans="1:10" x14ac:dyDescent="0.25">
      <c r="A6" s="14"/>
      <c r="B6" s="15" t="s">
        <v>17</v>
      </c>
      <c r="C6" s="16" t="s">
        <v>29</v>
      </c>
      <c r="D6" s="17" t="s">
        <v>32</v>
      </c>
      <c r="E6" s="21">
        <f>60+10</f>
        <v>70</v>
      </c>
      <c r="F6" s="19">
        <f>5.4+11.59</f>
        <v>16.990000000000002</v>
      </c>
      <c r="G6" s="19">
        <f>141+74.8</f>
        <v>215.8</v>
      </c>
      <c r="H6" s="19">
        <f>4.56+0.05</f>
        <v>4.6099999999999994</v>
      </c>
      <c r="I6" s="19">
        <f>0.48+8.25</f>
        <v>8.73</v>
      </c>
      <c r="J6" s="20">
        <f>29.52+0.08</f>
        <v>29.599999999999998</v>
      </c>
    </row>
    <row r="7" spans="1:10" x14ac:dyDescent="0.25">
      <c r="A7" s="14"/>
      <c r="B7" s="16" t="s">
        <v>19</v>
      </c>
      <c r="C7" s="16">
        <v>112</v>
      </c>
      <c r="D7" s="17" t="s">
        <v>33</v>
      </c>
      <c r="E7" s="18">
        <v>150</v>
      </c>
      <c r="F7" s="19">
        <v>34.86</v>
      </c>
      <c r="G7" s="19">
        <f>47/100*150</f>
        <v>70.5</v>
      </c>
      <c r="H7" s="19">
        <f>0.4/100*150</f>
        <v>0.6</v>
      </c>
      <c r="I7" s="19">
        <f>0.4/100*150</f>
        <v>0.6</v>
      </c>
      <c r="J7" s="20">
        <f>9.8/100*150</f>
        <v>14.700000000000001</v>
      </c>
    </row>
    <row r="8" spans="1:10" x14ac:dyDescent="0.25">
      <c r="A8" s="22"/>
      <c r="B8" s="23"/>
      <c r="C8" s="23"/>
      <c r="D8" s="24"/>
      <c r="E8" s="25"/>
      <c r="F8" s="26"/>
      <c r="G8" s="27"/>
      <c r="H8" s="27"/>
      <c r="I8" s="27"/>
      <c r="J8" s="28"/>
    </row>
    <row r="9" spans="1:10" x14ac:dyDescent="0.25">
      <c r="A9" s="7" t="s">
        <v>18</v>
      </c>
      <c r="B9" s="29" t="s">
        <v>19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2"/>
      <c r="B11" s="23"/>
      <c r="C11" s="23"/>
      <c r="D11" s="30"/>
      <c r="E11" s="31"/>
      <c r="F11" s="27"/>
      <c r="G11" s="27"/>
      <c r="H11" s="27"/>
      <c r="I11" s="27"/>
      <c r="J11" s="28"/>
    </row>
    <row r="12" spans="1:10" x14ac:dyDescent="0.25">
      <c r="A12" s="14" t="s">
        <v>20</v>
      </c>
      <c r="B12" s="32" t="s">
        <v>21</v>
      </c>
      <c r="C12" s="33">
        <v>76</v>
      </c>
      <c r="D12" s="34" t="s">
        <v>34</v>
      </c>
      <c r="E12" s="35">
        <v>60</v>
      </c>
      <c r="F12" s="36">
        <v>10.94</v>
      </c>
      <c r="G12" s="36">
        <v>78</v>
      </c>
      <c r="H12" s="36">
        <v>0.78</v>
      </c>
      <c r="I12" s="36">
        <v>8.9</v>
      </c>
      <c r="J12" s="37">
        <v>4.08</v>
      </c>
    </row>
    <row r="13" spans="1:10" x14ac:dyDescent="0.25">
      <c r="A13" s="14"/>
      <c r="B13" s="15" t="s">
        <v>22</v>
      </c>
      <c r="C13" s="16">
        <v>156</v>
      </c>
      <c r="D13" s="17" t="s">
        <v>35</v>
      </c>
      <c r="E13" s="21">
        <v>200</v>
      </c>
      <c r="F13" s="19">
        <v>25.43</v>
      </c>
      <c r="G13" s="19">
        <v>88.8</v>
      </c>
      <c r="H13" s="19">
        <v>2.04</v>
      </c>
      <c r="I13" s="19">
        <v>4.46</v>
      </c>
      <c r="J13" s="20">
        <v>11.12</v>
      </c>
    </row>
    <row r="14" spans="1:10" x14ac:dyDescent="0.25">
      <c r="A14" s="14"/>
      <c r="B14" s="15" t="s">
        <v>23</v>
      </c>
      <c r="C14" s="16">
        <v>369</v>
      </c>
      <c r="D14" s="17" t="s">
        <v>36</v>
      </c>
      <c r="E14" s="18">
        <v>200</v>
      </c>
      <c r="F14" s="19">
        <v>81.47</v>
      </c>
      <c r="G14" s="19">
        <f>369/220*200</f>
        <v>335.45454545454544</v>
      </c>
      <c r="H14" s="19">
        <f>26/220*200</f>
        <v>23.636363636363637</v>
      </c>
      <c r="I14" s="19">
        <f>23.2/220*200</f>
        <v>21.09090909090909</v>
      </c>
      <c r="J14" s="20">
        <f>16.6/220*200</f>
        <v>15.090909090909092</v>
      </c>
    </row>
    <row r="15" spans="1:10" x14ac:dyDescent="0.25">
      <c r="A15" s="14"/>
      <c r="B15" s="15" t="s">
        <v>24</v>
      </c>
      <c r="C15" s="16"/>
      <c r="D15" s="17"/>
      <c r="E15" s="18"/>
      <c r="F15" s="19"/>
      <c r="G15" s="19"/>
      <c r="H15" s="19"/>
      <c r="I15" s="19"/>
      <c r="J15" s="20"/>
    </row>
    <row r="16" spans="1:10" x14ac:dyDescent="0.25">
      <c r="A16" s="14"/>
      <c r="B16" s="15" t="s">
        <v>25</v>
      </c>
      <c r="C16" s="16">
        <v>518</v>
      </c>
      <c r="D16" s="17" t="s">
        <v>37</v>
      </c>
      <c r="E16" s="18">
        <v>200</v>
      </c>
      <c r="F16" s="19">
        <v>18.75</v>
      </c>
      <c r="G16" s="19">
        <v>110</v>
      </c>
      <c r="H16" s="19">
        <v>1</v>
      </c>
      <c r="I16" s="19">
        <v>0</v>
      </c>
      <c r="J16" s="20">
        <v>0</v>
      </c>
    </row>
    <row r="17" spans="1:10" x14ac:dyDescent="0.25">
      <c r="A17" s="14"/>
      <c r="B17" s="15" t="s">
        <v>26</v>
      </c>
      <c r="C17" s="16">
        <v>108</v>
      </c>
      <c r="D17" s="17" t="s">
        <v>28</v>
      </c>
      <c r="E17" s="18">
        <v>60</v>
      </c>
      <c r="F17" s="19">
        <v>5.4</v>
      </c>
      <c r="G17" s="19">
        <v>141</v>
      </c>
      <c r="H17" s="19">
        <v>4.5599999999999996</v>
      </c>
      <c r="I17" s="19">
        <v>0.48</v>
      </c>
      <c r="J17" s="20">
        <v>29.52</v>
      </c>
    </row>
    <row r="18" spans="1:10" x14ac:dyDescent="0.25">
      <c r="A18" s="14"/>
      <c r="B18" s="15" t="s">
        <v>27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38"/>
      <c r="C19" s="38"/>
      <c r="D19" s="24"/>
      <c r="E19" s="25"/>
      <c r="F19" s="26"/>
      <c r="G19" s="39"/>
      <c r="H19" s="26"/>
      <c r="I19" s="26"/>
      <c r="J19" s="40"/>
    </row>
    <row r="20" spans="1:10" x14ac:dyDescent="0.25">
      <c r="A20" s="22"/>
      <c r="B20" s="23"/>
      <c r="C20" s="23"/>
      <c r="D20" s="30"/>
      <c r="E20" s="31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7</cp:revision>
  <cp:lastPrinted>2021-05-18T10:32:40Z</cp:lastPrinted>
  <dcterms:created xsi:type="dcterms:W3CDTF">2015-06-05T18:19:34Z</dcterms:created>
  <dcterms:modified xsi:type="dcterms:W3CDTF">2022-11-29T06:13:43Z</dcterms:modified>
  <dc:language>ru-RU</dc:language>
</cp:coreProperties>
</file>