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D3994D99-FF42-4AE3-8BE0-C403B278F85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6" i="1"/>
  <c r="I6" i="1"/>
  <c r="H6" i="1"/>
  <c r="G6" i="1"/>
  <c r="J4" i="1"/>
  <c r="I4" i="1"/>
  <c r="H4" i="1"/>
  <c r="G4" i="1"/>
  <c r="F15" i="1"/>
  <c r="E15" i="1"/>
  <c r="F6" i="1"/>
  <c r="F4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<sst xmlns="http://schemas.openxmlformats.org/spreadsheetml/2006/main" count="43" uniqueCount="42">
  <si>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</si>
  <si>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</si>
  <si>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</si>
  <si>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</si>
  <si>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</si>
  <si>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</si>
  <si>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</si>
  <si>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</si>
  <si>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</si>
  <si>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</si>
  <si>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</si>
  <si>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</si>
  <si>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</si>
  <si>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</si>
  <si>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</si>
  <si>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</si>
  <si>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</si>
  <si>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</si>
  <si>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</si>
  <si>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</si>
  <si>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</si>
  <si>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</si>
  <si>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</si>
  <si>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</si>
  <si>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</si>
  <si>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</si>
  <si>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</si>
  <si>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</si>
  <si>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</si>
  <si>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</si>
  <si>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</si>
  <si>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266/300</t>
  </si>
  <si>
    <t>Мандарин</t>
  </si>
  <si>
    <t>Хлеб-масло сливочное</t>
  </si>
  <si>
    <t>Каша молочная геркулесовая-яйцо вареное</t>
  </si>
  <si>
    <t>Салат из свежих огурцов</t>
  </si>
  <si>
    <t>Суп крестьянский с курицей</t>
  </si>
  <si>
    <t>Рыба тушенная в томате с овощами</t>
  </si>
  <si>
    <t>Компот из сухофруктов</t>
  </si>
  <si>
    <t>Хлеб</t>
  </si>
  <si>
    <t>Сложный гарнир</t>
  </si>
  <si>
    <t>429/423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</si>
</sst>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44896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31</v>
      </c>
      <c r="D4" s="10" t="s">
        <v>34</v>
      </c>
      <c r="E4" s="11">
        <f>200+40</f>
        <v>240</v>
      </c>
      <c r="F4" s="12">
        <f>29.38+15.45</f>
        <v>44.83</v>
      </c>
      <c r="G4" s="12">
        <f>63+228.4</f>
        <v>291.39999999999998</v>
      </c>
      <c r="H4" s="12">
        <f>5.1+7.16</f>
        <v>12.26</v>
      </c>
      <c r="I4" s="12">
        <f>4.6+9.4</f>
        <v>14</v>
      </c>
      <c r="J4" s="13">
        <f>0.3+28.8</f>
        <v>29.1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15.55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33</v>
      </c>
      <c r="E6" s="18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21</v>
      </c>
      <c r="C7" s="16">
        <v>112</v>
      </c>
      <c r="D7" s="17" t="s">
        <v>32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35</v>
      </c>
      <c r="E12" s="31">
        <v>60</v>
      </c>
      <c r="F12" s="32">
        <v>13.3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36</v>
      </c>
      <c r="E13" s="18">
        <v>200</v>
      </c>
      <c r="F13" s="19">
        <v>21.91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37</v>
      </c>
      <c r="E14" s="18">
        <v>100</v>
      </c>
      <c r="F14" s="19">
        <v>45.79</v>
      </c>
      <c r="G14" s="19">
        <f>133.6/140*100</f>
        <v>95.428571428571431</v>
      </c>
      <c r="H14" s="19">
        <f>12.4/140*100</f>
        <v>8.8571428571428577</v>
      </c>
      <c r="I14" s="19">
        <f>6.72/140*100</f>
        <v>4.8</v>
      </c>
      <c r="J14" s="20">
        <f>5.8/140*100</f>
        <v>4.1428571428571423</v>
      </c>
    </row>
    <row r="15" spans="1:10" x14ac:dyDescent="0.25">
      <c r="A15" s="14"/>
      <c r="B15" s="15" t="s">
        <v>25</v>
      </c>
      <c r="C15" s="16" t="s">
        <v>41</v>
      </c>
      <c r="D15" s="17" t="s">
        <v>40</v>
      </c>
      <c r="E15" s="18">
        <f>75+75</f>
        <v>150</v>
      </c>
      <c r="F15" s="19">
        <f>13.44+13.7</f>
        <v>27.14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38</v>
      </c>
      <c r="E16" s="18">
        <v>200</v>
      </c>
      <c r="F16" s="19">
        <v>12.33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39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2022-12-01T01:31:47Z</dcterms:modified>
  <dc:language>ru-RU</dc:language>
</cp:coreProperties>
</file>