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СКОШ-2\Desktop\Документы\Сайт\kms-kors2.ru\ПИТАНИЕ\2022 (2)\"/>
    </mc:Choice>
  </mc:AlternateContent>
  <xr:revisionPtr revIDLastSave="0" documentId="13_ncr:1_{ACA830EE-AC75-4606-AB41-A12A0948BDCD}" xr6:coauthVersionLast="45" xr6:coauthVersionMax="45" xr10:uidLastSave="{00000000-0000-0000-0000-000000000000}"/>
  <bookViews>
    <workbookView xWindow="300" yWindow="645" windowWidth="15375" windowHeight="906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  <c r="J6" i="1"/>
  <c r="I6" i="1"/>
  <c r="H6" i="1"/>
  <c r="G6" i="1"/>
  <c r="J4" i="1"/>
  <c r="I4" i="1"/>
  <c r="H4" i="1"/>
  <c r="G4" i="1"/>
  <c r="F15" i="1"/>
  <c r="F6" i="1"/>
  <c r="E6" i="1"/>
  <c r="F4" i="1"/>
  <c r="E4" i="1"/>
</calcChain>
</file>

<file path=xl/sharedStrings.xml><?xml version="1.0" encoding="utf-8"?>
<sst xmlns="http://schemas.openxmlformats.org/spreadsheetml/2006/main" count="44" uniqueCount="43">
  <si>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</si>
  <si>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</si>
  <si>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</si>
  <si>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</si>
  <si>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</si>
  <si>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</si>
  <si>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</si>
  <si>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</si>
  <si>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</si>
  <si>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</si>
  <si>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</si>
  <si>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</si>
  <si>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</si>
  <si>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</si>
  <si>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</si>
  <si>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</si>
  <si>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</si>
  <si>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</si>
  <si>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</si>
  <si>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</si>
  <si>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</si>
  <si>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</si>
  <si>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</si>
  <si>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</si>
  <si>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</si>
  <si>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</si>
  <si>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</si>
  <si>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</si>
  <si>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</si>
  <si>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молоком</t>
  </si>
  <si>
    <t>Каша дружба-яйцо отварное</t>
  </si>
  <si>
    <t>Хлеб-масло сливочное-сыр</t>
  </si>
  <si>
    <t>яблоко свежее</t>
  </si>
  <si>
    <t>Салат картофельный с кукурузой,морковью и огурцом</t>
  </si>
  <si>
    <t>Свекольник со сметаной</t>
  </si>
  <si>
    <t>Котлета рыбная с соусом</t>
  </si>
  <si>
    <t>Сложный гарнир</t>
  </si>
  <si>
    <t>Компот из сухофруктов</t>
  </si>
  <si>
    <t>Хлеб</t>
  </si>
  <si>
    <t>260/300</t>
  </si>
  <si>
    <t>108/105</t>
  </si>
  <si>
    <t>345/453</t>
  </si>
  <si>
    <t>429/423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</si>
</sst>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="90" zoomScaleNormal="90" workbookViewId="0">
      <selection activeCell="J17" sqref="B1:J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44904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39</v>
      </c>
      <c r="D4" s="10" t="s">
        <v>30</v>
      </c>
      <c r="E4" s="11">
        <f>40+200</f>
        <v>240</v>
      </c>
      <c r="F4" s="12">
        <f>15.45+33.8</f>
        <v>49.25</v>
      </c>
      <c r="G4" s="12">
        <f>63+262.5</f>
        <v>325.5</v>
      </c>
      <c r="H4" s="12">
        <f>5.1+5.27</f>
        <v>10.37</v>
      </c>
      <c r="I4" s="12">
        <f>4.6+8.67</f>
        <v>13.27</v>
      </c>
      <c r="J4" s="13">
        <f>0.3+25</f>
        <v>25.3</v>
      </c>
    </row>
    <row r="5" spans="1:10" x14ac:dyDescent="0.25">
      <c r="A5" s="14"/>
      <c r="B5" s="15" t="s">
        <v>17</v>
      </c>
      <c r="C5" s="16">
        <v>495</v>
      </c>
      <c r="D5" s="17" t="s">
        <v>29</v>
      </c>
      <c r="E5" s="18">
        <v>200</v>
      </c>
      <c r="F5" s="19">
        <v>20.78</v>
      </c>
      <c r="G5" s="19">
        <v>81</v>
      </c>
      <c r="H5" s="19">
        <v>1.5</v>
      </c>
      <c r="I5" s="19">
        <v>1.3</v>
      </c>
      <c r="J5" s="20">
        <v>15.9</v>
      </c>
    </row>
    <row r="6" spans="1:10" x14ac:dyDescent="0.25">
      <c r="A6" s="14"/>
      <c r="B6" s="15" t="s">
        <v>18</v>
      </c>
      <c r="C6" s="16" t="s">
        <v>40</v>
      </c>
      <c r="D6" s="17" t="s">
        <v>31</v>
      </c>
      <c r="E6" s="21">
        <f>15+10+60</f>
        <v>85</v>
      </c>
      <c r="F6" s="19">
        <f>11.2+11.59+5.4</f>
        <v>28.189999999999998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 t="s">
        <v>20</v>
      </c>
      <c r="C7" s="16">
        <v>112</v>
      </c>
      <c r="D7" s="17" t="s">
        <v>32</v>
      </c>
      <c r="E7" s="18">
        <v>150</v>
      </c>
      <c r="F7" s="19">
        <v>34.200000000000003</v>
      </c>
      <c r="G7" s="19">
        <f>47/100*150</f>
        <v>70.5</v>
      </c>
      <c r="H7" s="19">
        <f>0.4/100*150</f>
        <v>0.6</v>
      </c>
      <c r="I7" s="19">
        <f>0.4/100*150</f>
        <v>0.6</v>
      </c>
      <c r="J7" s="20">
        <f>9.8/100*150</f>
        <v>14.700000000000001</v>
      </c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ht="30" x14ac:dyDescent="0.25">
      <c r="A12" s="14" t="s">
        <v>21</v>
      </c>
      <c r="B12" s="32" t="s">
        <v>22</v>
      </c>
      <c r="C12" s="33">
        <v>73</v>
      </c>
      <c r="D12" s="34" t="s">
        <v>33</v>
      </c>
      <c r="E12" s="35">
        <v>60</v>
      </c>
      <c r="F12" s="36">
        <v>17.95</v>
      </c>
      <c r="G12" s="36">
        <v>97.2</v>
      </c>
      <c r="H12" s="36">
        <v>1.86</v>
      </c>
      <c r="I12" s="36">
        <v>4.1399999999999997</v>
      </c>
      <c r="J12" s="37">
        <v>13.14</v>
      </c>
    </row>
    <row r="13" spans="1:10" x14ac:dyDescent="0.25">
      <c r="A13" s="14"/>
      <c r="B13" s="15" t="s">
        <v>23</v>
      </c>
      <c r="C13" s="16">
        <v>131</v>
      </c>
      <c r="D13" s="17" t="s">
        <v>34</v>
      </c>
      <c r="E13" s="21">
        <v>200</v>
      </c>
      <c r="F13" s="19">
        <v>37.590000000000003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41</v>
      </c>
      <c r="D14" s="17" t="s">
        <v>35</v>
      </c>
      <c r="E14" s="18">
        <v>140</v>
      </c>
      <c r="F14" s="19">
        <v>55.4</v>
      </c>
      <c r="G14" s="19">
        <f>101.7+32.8</f>
        <v>134.5</v>
      </c>
      <c r="H14" s="19">
        <f>12.51+0.54</f>
        <v>13.05</v>
      </c>
      <c r="I14" s="19">
        <f>1.8+1.86</f>
        <v>3.66</v>
      </c>
      <c r="J14" s="20">
        <f>8.64+3.47</f>
        <v>12.110000000000001</v>
      </c>
    </row>
    <row r="15" spans="1:10" x14ac:dyDescent="0.25">
      <c r="A15" s="14"/>
      <c r="B15" s="15" t="s">
        <v>25</v>
      </c>
      <c r="C15" s="16" t="s">
        <v>42</v>
      </c>
      <c r="D15" s="17" t="s">
        <v>36</v>
      </c>
      <c r="E15" s="18">
        <v>150</v>
      </c>
      <c r="F15" s="19">
        <f>11.24+14.23</f>
        <v>25.47</v>
      </c>
      <c r="G15" s="19">
        <v>195.6</v>
      </c>
      <c r="H15" s="19">
        <v>4.3499999999999996</v>
      </c>
      <c r="I15" s="19">
        <v>7.8</v>
      </c>
      <c r="J15" s="20">
        <v>24.53</v>
      </c>
    </row>
    <row r="16" spans="1:10" x14ac:dyDescent="0.25">
      <c r="A16" s="14"/>
      <c r="B16" s="15" t="s">
        <v>26</v>
      </c>
      <c r="C16" s="16">
        <v>507</v>
      </c>
      <c r="D16" s="17" t="s">
        <v>37</v>
      </c>
      <c r="E16" s="18">
        <v>200</v>
      </c>
      <c r="F16" s="19">
        <v>11.43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2022-12-09T04:22:58Z</dcterms:modified>
  <dc:language>ru-RU</dc:language>
</cp:coreProperties>
</file>