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13_ncr:1_{2079E5C4-C775-485F-9C7E-E5448169F77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J7" i="1"/>
  <c r="I7" i="1"/>
  <c r="H7" i="1"/>
  <c r="G7" i="1"/>
  <c r="I6" i="1"/>
  <c r="H6" i="1"/>
  <c r="G6" i="1"/>
  <c r="F6" i="1"/>
  <c r="E6" i="1"/>
  <c r="F4" i="1"/>
  <c r="E4" i="1"/>
  <c r="J6" i="1" l="1"/>
</calcChain>
</file>

<file path=xl/sharedStrings.xml><?xml version="1.0" encoding="utf-8"?>
<sst xmlns="http://schemas.openxmlformats.org/spreadsheetml/2006/main" count="44" uniqueCount="42">
  <si>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</si>
  <si>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</si>
  <si>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</si>
  <si>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</si>
  <si>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</si>
  <si>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</si>
  <si>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</si>
  <si>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</si>
  <si>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</si>
  <si>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</si>
  <si>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</si>
  <si>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</si>
  <si>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</si>
  <si>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</si>
  <si>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</si>
  <si>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</si>
  <si>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</si>
  <si>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</si>
  <si>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</si>
  <si>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</si>
  <si>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</si>
  <si>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</si>
  <si>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</si>
  <si>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</si>
  <si>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</si>
  <si>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</si>
  <si>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</si>
  <si>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</si>
  <si>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</si>
  <si>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помидоров</t>
  </si>
  <si>
    <t>Суп рыбный</t>
  </si>
  <si>
    <t>Хлеб</t>
  </si>
  <si>
    <t>291/395</t>
  </si>
  <si>
    <t>108/105</t>
  </si>
  <si>
    <t>Рожки отварные-сосиска отварная-огурец свежий порционно</t>
  </si>
  <si>
    <t>Кофейный напиток с молоком</t>
  </si>
  <si>
    <t>Плов из отварной курицы</t>
  </si>
  <si>
    <t>Хлеб-масло сливочное-сыр</t>
  </si>
  <si>
    <t>Банан</t>
  </si>
  <si>
    <t>Компот из сухофруктов</t>
  </si>
  <si>
    <t>-</t>
  </si>
  <si>
    <t>Пенечек из сдобного теста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</si>
</sst>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F12" sqref="F12:F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44917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32</v>
      </c>
      <c r="D4" s="10" t="s">
        <v>34</v>
      </c>
      <c r="E4" s="11">
        <f>150+120+50</f>
        <v>320</v>
      </c>
      <c r="F4" s="12">
        <f>12.18+119.78+9.95</f>
        <v>141.91</v>
      </c>
      <c r="G4" s="12">
        <f>115+12+144.9+115</f>
        <v>386.9</v>
      </c>
      <c r="H4" s="12">
        <f>5.2+0.4+6.78+5.2</f>
        <v>17.580000000000002</v>
      </c>
      <c r="I4" s="12">
        <f>10.5+0+0.68+10.5</f>
        <v>21.68</v>
      </c>
      <c r="J4" s="13">
        <f>0+1.25+29.04+0</f>
        <v>30.29</v>
      </c>
    </row>
    <row r="5" spans="1:10" x14ac:dyDescent="0.25">
      <c r="A5" s="14"/>
      <c r="B5" s="15" t="s">
        <v>17</v>
      </c>
      <c r="C5" s="16">
        <v>501</v>
      </c>
      <c r="D5" s="17" t="s">
        <v>35</v>
      </c>
      <c r="E5" s="18">
        <v>200</v>
      </c>
      <c r="F5" s="19">
        <v>23.45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33</v>
      </c>
      <c r="D6" s="17" t="s">
        <v>37</v>
      </c>
      <c r="E6" s="21">
        <f>60+10+15</f>
        <v>85</v>
      </c>
      <c r="F6" s="19">
        <f>11.59+5.4+11.2</f>
        <v>28.19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38</v>
      </c>
      <c r="E7" s="18">
        <v>200</v>
      </c>
      <c r="F7" s="19">
        <v>46.8</v>
      </c>
      <c r="G7" s="19">
        <f>47/100*200</f>
        <v>94</v>
      </c>
      <c r="H7" s="19">
        <f>0.4/100*200</f>
        <v>0.8</v>
      </c>
      <c r="I7" s="19">
        <f>0.4/100*200</f>
        <v>0.8</v>
      </c>
      <c r="J7" s="20">
        <f>9.8/100*200</f>
        <v>19.600000000000001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29</v>
      </c>
      <c r="E12" s="35">
        <v>60</v>
      </c>
      <c r="F12" s="36">
        <v>13.3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30</v>
      </c>
      <c r="E13" s="21">
        <v>200</v>
      </c>
      <c r="F13" s="19">
        <v>33.78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36</v>
      </c>
      <c r="E14" s="18">
        <v>230</v>
      </c>
      <c r="F14" s="19">
        <v>68.17</v>
      </c>
      <c r="G14" s="19">
        <v>329</v>
      </c>
      <c r="H14" s="19">
        <v>16</v>
      </c>
      <c r="I14" s="19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508</v>
      </c>
      <c r="D16" s="17" t="s">
        <v>39</v>
      </c>
      <c r="E16" s="18">
        <v>200</v>
      </c>
      <c r="F16" s="19">
        <v>11.43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31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 t="s">
        <v>26</v>
      </c>
      <c r="C19" s="38" t="s">
        <v>40</v>
      </c>
      <c r="D19" s="24" t="s">
        <v>41</v>
      </c>
      <c r="E19" s="25">
        <v>100</v>
      </c>
      <c r="F19" s="26">
        <v>25.43</v>
      </c>
      <c r="G19" s="39">
        <v>358</v>
      </c>
      <c r="H19" s="26">
        <v>7</v>
      </c>
      <c r="I19" s="26">
        <v>10.4</v>
      </c>
      <c r="J19" s="40">
        <v>60.1</v>
      </c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2022-12-23T04:45:05Z</dcterms:modified>
  <dc:language>ru-RU</dc:language>
</cp:coreProperties>
</file>