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2023\"/>
    </mc:Choice>
  </mc:AlternateContent>
  <xr:revisionPtr revIDLastSave="0" documentId="13_ncr:1_{7F7CD09C-6F2C-4618-B6F9-938F698AD993}" xr6:coauthVersionLast="45" xr6:coauthVersionMax="45" xr10:uidLastSave="{00000000-0000-0000-0000-000000000000}"/>
  <bookViews>
    <workbookView xWindow="0" yWindow="0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1" l="1"/>
  <c r="J6" i="1"/>
  <c r="I6" i="1"/>
  <c r="H6" i="1"/>
  <c r="G6" i="1"/>
  <c r="F6" i="1"/>
  <c r="F4" i="1"/>
  <c r="E4" i="1"/>
  <c r="J4" i="1" l="1"/>
  <c r="I4" i="1"/>
  <c r="H4" i="1"/>
  <c r="G4" i="1"/>
  <c r="E15" i="1" l="1"/>
</calcChain>
</file>

<file path=xl/sharedStrings.xml><?xml version="1.0" encoding="utf-8"?>
<sst xmlns="http://schemas.openxmlformats.org/spreadsheetml/2006/main" count="41" uniqueCount="41">
  <si>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</si>
  <si>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</si>
  <si>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</si>
  <si>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</si>
  <si>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</si>
  <si>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</si>
  <si>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</si>
  <si>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</si>
  <si>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</si>
  <si>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</si>
  <si>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</si>
  <si>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</si>
  <si>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</si>
  <si>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</si>
  <si>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</si>
  <si>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</si>
  <si>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</si>
  <si>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</si>
  <si>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</si>
  <si>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</si>
  <si>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</si>
  <si>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</si>
  <si>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</si>
  <si>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</si>
  <si>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</si>
  <si>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</si>
  <si>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</si>
  <si>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</si>
  <si>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</si>
  <si>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молоком</t>
  </si>
  <si>
    <t>108/105</t>
  </si>
  <si>
    <t>Компот из сухофруктов</t>
  </si>
  <si>
    <t>Хлеб</t>
  </si>
  <si>
    <t>Сложный гарнир</t>
  </si>
  <si>
    <t>429/423</t>
  </si>
  <si>
    <t>266/301</t>
  </si>
  <si>
    <t>Каша молочная геркулесовая-яйцо отварное</t>
  </si>
  <si>
    <t>Хлеб-масло сливочное</t>
  </si>
  <si>
    <t>Салат из свежих овощей</t>
  </si>
  <si>
    <t>Свекольник со сметаной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</si>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</sst>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2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D1" zoomScaleNormal="100" workbookViewId="0">
      <selection activeCell="G12" sqref="G12:G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0" t="s">
        <v>1</v>
      </c>
      <c r="C1" s="40"/>
      <c r="D1" s="40"/>
      <c r="E1" s="1" t="s">
        <v>2</v>
      </c>
      <c r="F1" s="2" t="s">
        <v>3</v>
      </c>
      <c r="I1" s="1" t="s">
        <v>4</v>
      </c>
      <c r="J1" s="3">
        <v>44953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35</v>
      </c>
      <c r="D4" s="10" t="s">
        <v>36</v>
      </c>
      <c r="E4" s="11">
        <f>200+40</f>
        <v>240</v>
      </c>
      <c r="F4" s="12">
        <f>29.34+15.45</f>
        <v>44.79</v>
      </c>
      <c r="G4" s="12">
        <f>122.5/75*50+228.4</f>
        <v>310.06666666666666</v>
      </c>
      <c r="H4" s="12">
        <f>6.45/75*50+7.16</f>
        <v>11.46</v>
      </c>
      <c r="I4" s="12">
        <f>9.9/75*50+9.4</f>
        <v>16</v>
      </c>
      <c r="J4" s="13">
        <f>1.73/75*50+28.8</f>
        <v>29.953333333333333</v>
      </c>
    </row>
    <row r="5" spans="1:10" x14ac:dyDescent="0.25">
      <c r="A5" s="14"/>
      <c r="B5" s="15" t="s">
        <v>17</v>
      </c>
      <c r="C5" s="16">
        <v>495</v>
      </c>
      <c r="D5" s="17" t="s">
        <v>29</v>
      </c>
      <c r="E5" s="18">
        <v>200</v>
      </c>
      <c r="F5" s="19">
        <v>15.05</v>
      </c>
      <c r="G5" s="19">
        <v>81</v>
      </c>
      <c r="H5" s="19">
        <v>1.5</v>
      </c>
      <c r="I5" s="19">
        <v>1.3</v>
      </c>
      <c r="J5" s="20">
        <v>15.9</v>
      </c>
    </row>
    <row r="6" spans="1:10" x14ac:dyDescent="0.25">
      <c r="A6" s="14"/>
      <c r="B6" s="15" t="s">
        <v>18</v>
      </c>
      <c r="C6" s="16" t="s">
        <v>30</v>
      </c>
      <c r="D6" s="17" t="s">
        <v>37</v>
      </c>
      <c r="E6" s="18">
        <v>70</v>
      </c>
      <c r="F6" s="19">
        <f>5.4+11.59</f>
        <v>16.990000000000002</v>
      </c>
      <c r="G6" s="19">
        <f>141+74.8</f>
        <v>215.8</v>
      </c>
      <c r="H6" s="19">
        <f>4.56+0.05</f>
        <v>4.6099999999999994</v>
      </c>
      <c r="I6" s="19">
        <f>0.48+8.25</f>
        <v>8.73</v>
      </c>
      <c r="J6" s="20">
        <f>29.52+0.08</f>
        <v>29.599999999999998</v>
      </c>
    </row>
    <row r="7" spans="1:10" x14ac:dyDescent="0.25">
      <c r="A7" s="14"/>
      <c r="B7" s="16"/>
      <c r="C7" s="16"/>
      <c r="D7" s="17"/>
      <c r="E7" s="18"/>
      <c r="F7" s="19"/>
      <c r="G7" s="19"/>
      <c r="H7" s="19"/>
      <c r="I7" s="19"/>
      <c r="J7" s="20"/>
    </row>
    <row r="8" spans="1:10" x14ac:dyDescent="0.25">
      <c r="A8" s="21"/>
      <c r="B8" s="22"/>
      <c r="C8" s="22"/>
      <c r="D8" s="23"/>
      <c r="E8" s="24"/>
      <c r="F8" s="25"/>
      <c r="G8" s="19"/>
      <c r="H8" s="19"/>
      <c r="I8" s="19"/>
      <c r="J8" s="20"/>
    </row>
    <row r="9" spans="1:10" x14ac:dyDescent="0.25">
      <c r="A9" s="7" t="s">
        <v>20</v>
      </c>
      <c r="B9" s="26" t="s">
        <v>21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1"/>
      <c r="B11" s="22"/>
      <c r="C11" s="22"/>
      <c r="D11" s="23"/>
      <c r="E11" s="24"/>
      <c r="F11" s="25"/>
      <c r="G11" s="25"/>
      <c r="H11" s="25"/>
      <c r="I11" s="25"/>
      <c r="J11" s="27"/>
    </row>
    <row r="12" spans="1:10" x14ac:dyDescent="0.25">
      <c r="A12" s="14" t="s">
        <v>22</v>
      </c>
      <c r="B12" s="28" t="s">
        <v>19</v>
      </c>
      <c r="C12" s="29">
        <v>17</v>
      </c>
      <c r="D12" s="30" t="s">
        <v>38</v>
      </c>
      <c r="E12" s="31">
        <v>60</v>
      </c>
      <c r="F12" s="32">
        <v>13.6</v>
      </c>
      <c r="G12" s="32">
        <v>67.2</v>
      </c>
      <c r="H12" s="32">
        <v>0.42</v>
      </c>
      <c r="I12" s="32">
        <v>6.06</v>
      </c>
      <c r="J12" s="33">
        <v>1.2</v>
      </c>
    </row>
    <row r="13" spans="1:10" x14ac:dyDescent="0.25">
      <c r="A13" s="14"/>
      <c r="B13" s="15" t="s">
        <v>23</v>
      </c>
      <c r="C13" s="16">
        <v>154</v>
      </c>
      <c r="D13" s="17" t="s">
        <v>39</v>
      </c>
      <c r="E13" s="18">
        <v>200</v>
      </c>
      <c r="F13" s="19">
        <v>37.97</v>
      </c>
      <c r="G13" s="19">
        <v>124.35</v>
      </c>
      <c r="H13" s="19">
        <v>4.6399999999999997</v>
      </c>
      <c r="I13" s="19">
        <v>6.11</v>
      </c>
      <c r="J13" s="20">
        <v>11.71</v>
      </c>
    </row>
    <row r="14" spans="1:10" x14ac:dyDescent="0.25">
      <c r="A14" s="14"/>
      <c r="B14" s="15" t="s">
        <v>24</v>
      </c>
      <c r="C14" s="16">
        <v>343</v>
      </c>
      <c r="D14" s="17" t="s">
        <v>40</v>
      </c>
      <c r="E14" s="18">
        <v>90</v>
      </c>
      <c r="F14" s="19">
        <v>78.209999999999994</v>
      </c>
      <c r="G14" s="19">
        <v>133.6</v>
      </c>
      <c r="H14" s="19">
        <v>12.4</v>
      </c>
      <c r="I14" s="19">
        <v>6.72</v>
      </c>
      <c r="J14" s="20">
        <v>5.8</v>
      </c>
    </row>
    <row r="15" spans="1:10" x14ac:dyDescent="0.25">
      <c r="A15" s="14"/>
      <c r="B15" s="15" t="s">
        <v>25</v>
      </c>
      <c r="C15" s="16" t="s">
        <v>34</v>
      </c>
      <c r="D15" s="17" t="s">
        <v>33</v>
      </c>
      <c r="E15" s="18">
        <f>75+75</f>
        <v>150</v>
      </c>
      <c r="F15" s="19">
        <f>14.23+11.24</f>
        <v>25.47</v>
      </c>
      <c r="G15" s="19">
        <v>195.6</v>
      </c>
      <c r="H15" s="19">
        <v>4.3499999999999996</v>
      </c>
      <c r="I15" s="19">
        <v>7.8</v>
      </c>
      <c r="J15" s="20">
        <v>24.5</v>
      </c>
    </row>
    <row r="16" spans="1:10" x14ac:dyDescent="0.25">
      <c r="A16" s="14"/>
      <c r="B16" s="15" t="s">
        <v>26</v>
      </c>
      <c r="C16" s="16">
        <v>508</v>
      </c>
      <c r="D16" s="17" t="s">
        <v>31</v>
      </c>
      <c r="E16" s="18">
        <v>200</v>
      </c>
      <c r="F16" s="19">
        <v>17.75</v>
      </c>
      <c r="G16" s="19">
        <v>110</v>
      </c>
      <c r="H16" s="19">
        <v>0.5</v>
      </c>
      <c r="I16" s="19">
        <v>0</v>
      </c>
      <c r="J16" s="20">
        <v>27</v>
      </c>
    </row>
    <row r="17" spans="1:10" x14ac:dyDescent="0.25">
      <c r="A17" s="14"/>
      <c r="B17" s="15" t="s">
        <v>27</v>
      </c>
      <c r="C17" s="16">
        <v>108</v>
      </c>
      <c r="D17" s="17" t="s">
        <v>32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3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3</cp:revision>
  <cp:lastPrinted>2021-05-18T10:32:40Z</cp:lastPrinted>
  <dcterms:created xsi:type="dcterms:W3CDTF">2015-06-05T18:19:34Z</dcterms:created>
  <dcterms:modified xsi:type="dcterms:W3CDTF">2023-01-27T04:38:58Z</dcterms:modified>
  <dc:language>ru-RU</dc:language>
</cp:coreProperties>
</file>