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FDBA93A6-1872-4907-9CAD-01DE3397F45F}" xr6:coauthVersionLast="45" xr6:coauthVersionMax="45" xr10:uidLastSave="{00000000-0000-0000-0000-000000000000}"/>
  <bookViews>
    <workbookView xWindow="-5190" yWindow="-225" windowWidth="1156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4" i="1"/>
  <c r="E6" i="1" l="1"/>
  <c r="J6" i="1" l="1"/>
  <c r="I6" i="1"/>
  <c r="H6" i="1"/>
  <c r="G6" i="1"/>
  <c r="J14" i="1" l="1"/>
  <c r="I14" i="1"/>
  <c r="H14" i="1"/>
  <c r="G14" i="1"/>
  <c r="J4" i="1"/>
  <c r="I4" i="1"/>
  <c r="H4" i="1"/>
  <c r="G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<sst xmlns="http://schemas.openxmlformats.org/spreadsheetml/2006/main" count="38" uniqueCount="38">
  <si>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</si>
  <si>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</si>
  <si>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</si>
  <si>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</si>
  <si>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</si>
  <si>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</si>
  <si>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</si>
  <si>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</si>
  <si>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</si>
  <si>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</si>
  <si>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</si>
  <si>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</si>
  <si>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</si>
  <si>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</si>
  <si>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</si>
  <si>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</si>
  <si>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</si>
  <si>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</si>
  <si>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</si>
  <si>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</si>
  <si>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</si>
  <si>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</si>
  <si>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</si>
  <si>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</si>
  <si>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</si>
  <si>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</si>
  <si>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</si>
  <si>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</si>
  <si>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</si>
  <si>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108/105</t>
  </si>
  <si>
    <t>Какао с молоком</t>
  </si>
  <si>
    <t>Жаркое по домашнему</t>
  </si>
  <si>
    <t>345/453/415</t>
  </si>
  <si>
    <t>Винигрет</t>
  </si>
  <si>
    <t>Суп лапша с курицей</t>
  </si>
  <si>
    <t>Сок</t>
  </si>
  <si>
    <t>Хлеб-масло сливочное</t>
  </si>
  <si>
    <t>Котлета рыбная в соусе-рис припущенный-овощи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</si>
</sst>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Normal="100" workbookViewId="0">
      <selection activeCell="K1" sqref="K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45027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41" t="s">
        <v>32</v>
      </c>
      <c r="D4" s="10" t="s">
        <v>37</v>
      </c>
      <c r="E4" s="11">
        <f>50+100+150</f>
        <v>300</v>
      </c>
      <c r="F4" s="12">
        <f>9.85+30.77+15.44</f>
        <v>56.059999999999995</v>
      </c>
      <c r="G4" s="12">
        <f>12+56.5+32.8+198</f>
        <v>299.3</v>
      </c>
      <c r="H4" s="12">
        <f>0.4+6.95+0.54+3.6</f>
        <v>11.49</v>
      </c>
      <c r="I4" s="12">
        <f>0+1.01+1.86+6.045</f>
        <v>8.9149999999999991</v>
      </c>
      <c r="J4" s="13">
        <f>1.25+4.8+3.47+31.6</f>
        <v>41.120000000000005</v>
      </c>
    </row>
    <row r="5" spans="1:10" x14ac:dyDescent="0.25">
      <c r="A5" s="14"/>
      <c r="B5" s="15" t="s">
        <v>16</v>
      </c>
      <c r="C5" s="16">
        <v>496</v>
      </c>
      <c r="D5" s="17" t="s">
        <v>30</v>
      </c>
      <c r="E5" s="18">
        <v>200</v>
      </c>
      <c r="F5" s="19">
        <v>28.53</v>
      </c>
      <c r="G5" s="19">
        <v>144</v>
      </c>
      <c r="H5" s="19">
        <v>3.6</v>
      </c>
      <c r="I5" s="19">
        <v>3.3</v>
      </c>
      <c r="J5" s="20">
        <v>25</v>
      </c>
    </row>
    <row r="6" spans="1:10" x14ac:dyDescent="0.25">
      <c r="A6" s="14"/>
      <c r="B6" s="15" t="s">
        <v>17</v>
      </c>
      <c r="C6" s="16" t="s">
        <v>29</v>
      </c>
      <c r="D6" s="17" t="s">
        <v>36</v>
      </c>
      <c r="E6" s="21">
        <f>60+10</f>
        <v>70</v>
      </c>
      <c r="F6" s="19">
        <f>10.05+5.4</f>
        <v>15.450000000000001</v>
      </c>
      <c r="G6" s="19">
        <f>141+51.45</f>
        <v>192.45</v>
      </c>
      <c r="H6" s="19">
        <f>4.56+3.84</f>
        <v>8.3999999999999986</v>
      </c>
      <c r="I6" s="19">
        <f>0.48+3.9</f>
        <v>4.38</v>
      </c>
      <c r="J6" s="20">
        <f>29.52+0</f>
        <v>29.52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18</v>
      </c>
      <c r="B9" s="29" t="s">
        <v>19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20</v>
      </c>
      <c r="B12" s="32" t="s">
        <v>21</v>
      </c>
      <c r="C12" s="33">
        <v>76</v>
      </c>
      <c r="D12" s="34" t="s">
        <v>33</v>
      </c>
      <c r="E12" s="35">
        <v>60</v>
      </c>
      <c r="F12" s="36">
        <v>10.050000000000001</v>
      </c>
      <c r="G12" s="36">
        <v>78</v>
      </c>
      <c r="H12" s="36">
        <v>0.78</v>
      </c>
      <c r="I12" s="36">
        <v>8.9</v>
      </c>
      <c r="J12" s="37">
        <v>4.08</v>
      </c>
    </row>
    <row r="13" spans="1:10" x14ac:dyDescent="0.25">
      <c r="A13" s="14"/>
      <c r="B13" s="15" t="s">
        <v>22</v>
      </c>
      <c r="C13" s="16">
        <v>156</v>
      </c>
      <c r="D13" s="17" t="s">
        <v>34</v>
      </c>
      <c r="E13" s="21">
        <v>200</v>
      </c>
      <c r="F13" s="19">
        <v>24.31</v>
      </c>
      <c r="G13" s="19">
        <v>88.8</v>
      </c>
      <c r="H13" s="19">
        <v>2.04</v>
      </c>
      <c r="I13" s="19">
        <v>4.46</v>
      </c>
      <c r="J13" s="20">
        <v>11.12</v>
      </c>
    </row>
    <row r="14" spans="1:10" x14ac:dyDescent="0.25">
      <c r="A14" s="14"/>
      <c r="B14" s="15" t="s">
        <v>23</v>
      </c>
      <c r="C14" s="16">
        <v>369</v>
      </c>
      <c r="D14" s="17" t="s">
        <v>31</v>
      </c>
      <c r="E14" s="18">
        <v>220</v>
      </c>
      <c r="F14" s="19">
        <v>80.33</v>
      </c>
      <c r="G14" s="19">
        <f>369/220*200</f>
        <v>335.45454545454544</v>
      </c>
      <c r="H14" s="19">
        <f>26/220*200</f>
        <v>23.636363636363637</v>
      </c>
      <c r="I14" s="19">
        <f>23.2/220*200</f>
        <v>21.09090909090909</v>
      </c>
      <c r="J14" s="20">
        <f>16.6/220*200</f>
        <v>15.090909090909092</v>
      </c>
    </row>
    <row r="15" spans="1:10" x14ac:dyDescent="0.25">
      <c r="A15" s="14"/>
      <c r="B15" s="15" t="s">
        <v>24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25</v>
      </c>
      <c r="C16" s="16">
        <v>518</v>
      </c>
      <c r="D16" s="17" t="s">
        <v>35</v>
      </c>
      <c r="E16" s="18">
        <v>200</v>
      </c>
      <c r="F16" s="19">
        <v>21.23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26</v>
      </c>
      <c r="C17" s="16">
        <v>108</v>
      </c>
      <c r="D17" s="17" t="s">
        <v>28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27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2023-04-11T05:11:37Z</dcterms:modified>
  <dc:language>ru-RU</dc:language>
</cp:coreProperties>
</file>