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78A16AAB-D2D0-4536-A300-684EE784BDBE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5" i="1" l="1"/>
  <c r="F6" i="1" l="1"/>
  <c r="F4" i="1" l="1"/>
  <c r="E4" i="1"/>
  <c r="J4" i="1" l="1"/>
  <c r="I4" i="1"/>
  <c r="H4" i="1"/>
  <c r="G4" i="1"/>
  <c r="G6" i="1" l="1"/>
  <c r="H6" i="1"/>
  <c r="I6" i="1"/>
  <c r="J6" i="1"/>
</calcChain>
</file>

<file path=xl/sharedStrings.xml><?xml version="1.0" encoding="utf-8"?>
<sst xmlns="http://schemas.openxmlformats.org/spreadsheetml/2006/main" count="41" uniqueCount="41">
  <si>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</si>
  <si>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</si>
  <si>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</si>
  <si>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</si>
  <si>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</si>
  <si>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</si>
  <si>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</si>
  <si>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</si>
  <si>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</si>
  <si>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</si>
  <si>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</si>
  <si>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</si>
  <si>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</si>
  <si>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</si>
  <si>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</si>
  <si>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</si>
  <si>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</si>
  <si>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</si>
  <si>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</si>
  <si>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</si>
  <si>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</si>
  <si>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</si>
  <si>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</si>
  <si>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</si>
  <si>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</si>
  <si>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</si>
  <si>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</si>
  <si>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</si>
  <si>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</si>
  <si>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</si>
  <si>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291/395</t>
  </si>
  <si>
    <t>108/105</t>
  </si>
  <si>
    <t>Кофейный напиток</t>
  </si>
  <si>
    <t>Рожки отварные-сосиска отварная-огурец порционно</t>
  </si>
  <si>
    <t>Хлеб-масло сливочное</t>
  </si>
  <si>
    <t>Салат из свежих помидор</t>
  </si>
  <si>
    <t>429/423</t>
  </si>
  <si>
    <t>Биточек из говядины</t>
  </si>
  <si>
    <t>Капуста тушеная</t>
  </si>
  <si>
    <t>Компот из свежих фруктов</t>
  </si>
  <si>
    <t>Суп из сайры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</si>
</sst>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>
        <v>45051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30</v>
      </c>
      <c r="D4" s="10" t="s">
        <v>33</v>
      </c>
      <c r="E4" s="11">
        <f>50+150+50</f>
        <v>250</v>
      </c>
      <c r="F4" s="12">
        <f>9.85+50.07+12.18</f>
        <v>72.099999999999994</v>
      </c>
      <c r="G4" s="12">
        <f>115+144.9+12</f>
        <v>271.89999999999998</v>
      </c>
      <c r="H4" s="12">
        <f>5.2+6.78+0.4</f>
        <v>12.38</v>
      </c>
      <c r="I4" s="12">
        <f>10.5+0.68+0</f>
        <v>11.18</v>
      </c>
      <c r="J4" s="13">
        <f>0+29.04+1.25</f>
        <v>30.29</v>
      </c>
    </row>
    <row r="5" spans="1:10" x14ac:dyDescent="0.25">
      <c r="A5" s="14"/>
      <c r="B5" s="15" t="s">
        <v>17</v>
      </c>
      <c r="C5" s="16">
        <v>501</v>
      </c>
      <c r="D5" s="17" t="s">
        <v>32</v>
      </c>
      <c r="E5" s="18">
        <v>200</v>
      </c>
      <c r="F5" s="19">
        <v>28.53</v>
      </c>
      <c r="G5" s="19">
        <v>79</v>
      </c>
      <c r="H5" s="19">
        <v>3.2</v>
      </c>
      <c r="I5" s="19">
        <v>2.9</v>
      </c>
      <c r="J5" s="20">
        <v>15.9</v>
      </c>
    </row>
    <row r="6" spans="1:10" x14ac:dyDescent="0.25">
      <c r="A6" s="14"/>
      <c r="B6" s="15" t="s">
        <v>18</v>
      </c>
      <c r="C6" s="16" t="s">
        <v>31</v>
      </c>
      <c r="D6" s="17" t="s">
        <v>34</v>
      </c>
      <c r="E6" s="21">
        <v>70</v>
      </c>
      <c r="F6" s="19">
        <f>5.4+13.72</f>
        <v>19.12</v>
      </c>
      <c r="G6" s="19">
        <f>141+51.45</f>
        <v>192.45</v>
      </c>
      <c r="H6" s="19">
        <f>4.56+3.84</f>
        <v>8.3999999999999986</v>
      </c>
      <c r="I6" s="19">
        <f>0.48+3.9</f>
        <v>4.38</v>
      </c>
      <c r="J6" s="20">
        <f>29.52+0.08</f>
        <v>29.599999999999998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22</v>
      </c>
      <c r="D12" s="34" t="s">
        <v>35</v>
      </c>
      <c r="E12" s="35">
        <v>60</v>
      </c>
      <c r="F12" s="36">
        <v>13.71</v>
      </c>
      <c r="G12" s="36">
        <v>66</v>
      </c>
      <c r="H12" s="36">
        <v>0.6</v>
      </c>
      <c r="I12" s="36">
        <v>6.12</v>
      </c>
      <c r="J12" s="37">
        <v>2.1</v>
      </c>
    </row>
    <row r="13" spans="1:10" x14ac:dyDescent="0.25">
      <c r="A13" s="14"/>
      <c r="B13" s="15" t="s">
        <v>23</v>
      </c>
      <c r="C13" s="16">
        <v>153</v>
      </c>
      <c r="D13" s="17" t="s">
        <v>40</v>
      </c>
      <c r="E13" s="21">
        <v>200</v>
      </c>
      <c r="F13" s="19">
        <v>20.91</v>
      </c>
      <c r="G13" s="19">
        <v>133</v>
      </c>
      <c r="H13" s="19">
        <v>7.38</v>
      </c>
      <c r="I13" s="19">
        <v>5.78</v>
      </c>
      <c r="J13" s="20">
        <v>12.84</v>
      </c>
    </row>
    <row r="14" spans="1:10" x14ac:dyDescent="0.25">
      <c r="A14" s="14"/>
      <c r="B14" s="15" t="s">
        <v>24</v>
      </c>
      <c r="C14" s="42">
        <v>381</v>
      </c>
      <c r="D14" s="43" t="s">
        <v>37</v>
      </c>
      <c r="E14" s="44">
        <v>90</v>
      </c>
      <c r="F14" s="45">
        <v>66.77</v>
      </c>
      <c r="G14" s="45">
        <v>257.39999999999998</v>
      </c>
      <c r="H14" s="45">
        <v>16.02</v>
      </c>
      <c r="I14" s="45">
        <v>15.8</v>
      </c>
      <c r="J14" s="46">
        <v>12.83</v>
      </c>
    </row>
    <row r="15" spans="1:10" x14ac:dyDescent="0.25">
      <c r="A15" s="14"/>
      <c r="B15" s="15" t="s">
        <v>25</v>
      </c>
      <c r="C15" s="42" t="s">
        <v>36</v>
      </c>
      <c r="D15" s="43" t="s">
        <v>38</v>
      </c>
      <c r="E15" s="44">
        <f>75+75</f>
        <v>150</v>
      </c>
      <c r="F15" s="45">
        <v>20.260000000000002</v>
      </c>
      <c r="G15" s="45">
        <v>195.6</v>
      </c>
      <c r="H15" s="45">
        <v>4.3499999999999996</v>
      </c>
      <c r="I15" s="45">
        <v>7.8</v>
      </c>
      <c r="J15" s="46">
        <v>24.53</v>
      </c>
    </row>
    <row r="16" spans="1:10" x14ac:dyDescent="0.25">
      <c r="A16" s="14"/>
      <c r="B16" s="15" t="s">
        <v>26</v>
      </c>
      <c r="C16" s="16">
        <v>508</v>
      </c>
      <c r="D16" s="17" t="s">
        <v>39</v>
      </c>
      <c r="E16" s="18">
        <v>200</v>
      </c>
      <c r="F16" s="19">
        <v>13.18</v>
      </c>
      <c r="G16" s="19">
        <v>110</v>
      </c>
      <c r="H16" s="19">
        <v>0.5</v>
      </c>
      <c r="I16" s="19">
        <v>0</v>
      </c>
      <c r="J16" s="20">
        <v>27</v>
      </c>
    </row>
    <row r="17" spans="1:10" x14ac:dyDescent="0.25">
      <c r="A17" s="14"/>
      <c r="B17" s="15" t="s">
        <v>27</v>
      </c>
      <c r="C17" s="16">
        <v>108</v>
      </c>
      <c r="D17" s="17" t="s">
        <v>29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2023-05-05T03:51:45Z</dcterms:modified>
  <dc:language>ru-RU</dc:language>
</cp:coreProperties>
</file>